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Documents\Projet BM\2022\Documents a mettre sur le site web\"/>
    </mc:Choice>
  </mc:AlternateContent>
  <bookViews>
    <workbookView xWindow="0" yWindow="0" windowWidth="23040" windowHeight="9192" tabRatio="809" firstSheet="3" activeTab="3"/>
  </bookViews>
  <sheets>
    <sheet name="Page de navigation" sheetId="20" r:id="rId1"/>
    <sheet name="Rapport annuel" sheetId="26" r:id="rId2"/>
    <sheet name="Liste de programmes CEA Impact" sheetId="28" r:id="rId3"/>
    <sheet name="RLD 3.1-3.4 Nouveaux étudiants" sheetId="6" r:id="rId4"/>
    <sheet name="RLD 3.1 Liste de contrôle" sheetId="27" r:id="rId5"/>
    <sheet name="DLR 4.1 (Program Accreditation)" sheetId="21" r:id="rId6"/>
    <sheet name="RLD 4.2 Publication-recherche" sheetId="8" r:id="rId7"/>
    <sheet name="DLR 4.3 (Teaching_Research Env)" sheetId="22" state="hidden" r:id="rId8"/>
    <sheet name="DLR 5.1 (External Revenue)" sheetId="23" r:id="rId9"/>
    <sheet name="RLD 5.2 Stages" sheetId="11" r:id="rId10"/>
    <sheet name="DLR 5.3 (Entrepreneurship)" sheetId="25" state="hidden" r:id="rId11"/>
    <sheet name="Standard Lists" sheetId="18"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6" l="1"/>
  <c r="H9" i="26"/>
  <c r="I9" i="26"/>
  <c r="J9" i="26"/>
  <c r="K9" i="26"/>
  <c r="L9" i="26"/>
  <c r="L37" i="26" l="1"/>
  <c r="K37" i="26"/>
  <c r="J37" i="26"/>
  <c r="I37" i="26"/>
  <c r="H37" i="26"/>
  <c r="G37" i="26"/>
  <c r="L36" i="26"/>
  <c r="K36" i="26"/>
  <c r="J36" i="26"/>
  <c r="I36" i="26"/>
  <c r="H36" i="26"/>
  <c r="G36" i="26"/>
  <c r="L35" i="26"/>
  <c r="K35" i="26"/>
  <c r="J35" i="26"/>
  <c r="I35" i="26"/>
  <c r="H35" i="26"/>
  <c r="G35" i="26"/>
  <c r="L32" i="26"/>
  <c r="K32" i="26"/>
  <c r="J32" i="26"/>
  <c r="I32" i="26"/>
  <c r="H32" i="26"/>
  <c r="G32" i="26"/>
  <c r="L31" i="26"/>
  <c r="K31" i="26"/>
  <c r="J31" i="26"/>
  <c r="I31" i="26"/>
  <c r="H31" i="26"/>
  <c r="G31" i="26"/>
  <c r="L30" i="26"/>
  <c r="K30" i="26"/>
  <c r="J30" i="26"/>
  <c r="I30" i="26"/>
  <c r="H30" i="26"/>
  <c r="G30" i="26"/>
  <c r="L29" i="26"/>
  <c r="L28" i="26" s="1"/>
  <c r="K29" i="26"/>
  <c r="J29" i="26"/>
  <c r="J28" i="26" s="1"/>
  <c r="I29" i="26"/>
  <c r="H29" i="26"/>
  <c r="H28" i="26" s="1"/>
  <c r="G29" i="26"/>
  <c r="K28" i="26"/>
  <c r="G28" i="26"/>
  <c r="L27" i="26"/>
  <c r="K27" i="26"/>
  <c r="J27" i="26"/>
  <c r="I27" i="26"/>
  <c r="H27" i="26"/>
  <c r="G27" i="26"/>
  <c r="L26" i="26"/>
  <c r="K26" i="26"/>
  <c r="J26" i="26"/>
  <c r="I26" i="26"/>
  <c r="H26" i="26"/>
  <c r="G26" i="26"/>
  <c r="L24" i="26"/>
  <c r="K24" i="26"/>
  <c r="J24" i="26"/>
  <c r="I24" i="26"/>
  <c r="H24" i="26"/>
  <c r="G24" i="26"/>
  <c r="L23" i="26"/>
  <c r="K23" i="26"/>
  <c r="J23" i="26"/>
  <c r="I23" i="26"/>
  <c r="H23" i="26"/>
  <c r="G23" i="26"/>
  <c r="L22" i="26"/>
  <c r="K22" i="26"/>
  <c r="J22" i="26"/>
  <c r="I22" i="26"/>
  <c r="H22" i="26"/>
  <c r="G22" i="26"/>
  <c r="L21" i="26"/>
  <c r="K21" i="26"/>
  <c r="J21" i="26"/>
  <c r="I21" i="26"/>
  <c r="H21" i="26"/>
  <c r="G21" i="26"/>
  <c r="L20" i="26"/>
  <c r="L19" i="26" s="1"/>
  <c r="K20" i="26"/>
  <c r="K19" i="26" s="1"/>
  <c r="J20" i="26"/>
  <c r="J19" i="26" s="1"/>
  <c r="I20" i="26"/>
  <c r="H20" i="26"/>
  <c r="H19" i="26" s="1"/>
  <c r="G20" i="26"/>
  <c r="G19" i="26" s="1"/>
  <c r="I19" i="26" l="1"/>
  <c r="I28" i="26"/>
  <c r="L54" i="26"/>
  <c r="K54" i="26"/>
  <c r="J54" i="26"/>
  <c r="I54" i="26"/>
  <c r="H54" i="26"/>
  <c r="G54" i="26"/>
  <c r="L48" i="26"/>
  <c r="K48" i="26"/>
  <c r="J48" i="26"/>
  <c r="J42" i="26" s="1"/>
  <c r="I48" i="26"/>
  <c r="H48" i="26"/>
  <c r="G48" i="26"/>
  <c r="L47" i="26"/>
  <c r="J47" i="26"/>
  <c r="I47" i="26"/>
  <c r="H47" i="26"/>
  <c r="G47" i="26"/>
  <c r="L46" i="26"/>
  <c r="K46" i="26"/>
  <c r="J46" i="26"/>
  <c r="I46" i="26"/>
  <c r="H46" i="26"/>
  <c r="G46" i="26"/>
  <c r="J45" i="26"/>
  <c r="I45" i="26"/>
  <c r="H45" i="26"/>
  <c r="G45" i="26"/>
  <c r="L44" i="26"/>
  <c r="K44" i="26"/>
  <c r="J44" i="26"/>
  <c r="I44" i="26"/>
  <c r="H44" i="26"/>
  <c r="G44" i="26"/>
  <c r="L43" i="26"/>
  <c r="K43" i="26"/>
  <c r="J43" i="26"/>
  <c r="I43" i="26"/>
  <c r="H43" i="26"/>
  <c r="G43" i="26"/>
  <c r="L42" i="26" l="1"/>
  <c r="K42" i="26"/>
  <c r="H42" i="26"/>
  <c r="G42" i="26"/>
  <c r="I42" i="26"/>
  <c r="L112" i="26"/>
  <c r="K112" i="26"/>
  <c r="J112" i="26"/>
  <c r="I112" i="26"/>
  <c r="H112" i="26"/>
  <c r="G112" i="26"/>
  <c r="L107" i="26"/>
  <c r="K107" i="26"/>
  <c r="J107" i="26"/>
  <c r="I107" i="26"/>
  <c r="H107" i="26"/>
  <c r="G107" i="26"/>
  <c r="L104" i="26"/>
  <c r="K104" i="26"/>
  <c r="J104" i="26"/>
  <c r="I104" i="26"/>
  <c r="H104" i="26"/>
  <c r="G104" i="26"/>
  <c r="L101" i="26"/>
  <c r="K101" i="26"/>
  <c r="J101" i="26"/>
  <c r="I101" i="26"/>
  <c r="H101" i="26"/>
  <c r="G101" i="26"/>
  <c r="L98" i="26"/>
  <c r="K98" i="26"/>
  <c r="J98" i="26"/>
  <c r="I98" i="26"/>
  <c r="H98" i="26"/>
  <c r="G98" i="26"/>
  <c r="L97" i="26"/>
  <c r="L33" i="26" s="1"/>
  <c r="K97" i="26"/>
  <c r="K33" i="26" s="1"/>
  <c r="J97" i="26"/>
  <c r="J33" i="26" s="1"/>
  <c r="H97" i="26"/>
  <c r="H33" i="26" s="1"/>
  <c r="L88" i="26"/>
  <c r="K88" i="26"/>
  <c r="J88" i="26"/>
  <c r="I88" i="26"/>
  <c r="H88" i="26"/>
  <c r="G88" i="26"/>
  <c r="L82" i="26"/>
  <c r="K82" i="26"/>
  <c r="J82" i="26"/>
  <c r="I82" i="26"/>
  <c r="H82" i="26"/>
  <c r="G82" i="26"/>
  <c r="L76" i="26"/>
  <c r="K76" i="26"/>
  <c r="J76" i="26"/>
  <c r="I76" i="26"/>
  <c r="H76" i="26"/>
  <c r="G76" i="26"/>
  <c r="L73" i="26"/>
  <c r="K73" i="26"/>
  <c r="J73" i="26"/>
  <c r="I73" i="26"/>
  <c r="H73" i="26"/>
  <c r="G73" i="26"/>
  <c r="L70" i="26"/>
  <c r="K70" i="26"/>
  <c r="J70" i="26"/>
  <c r="I70" i="26"/>
  <c r="H70" i="26"/>
  <c r="G70" i="26"/>
  <c r="L67" i="26"/>
  <c r="K67" i="26"/>
  <c r="J67" i="26"/>
  <c r="I67" i="26"/>
  <c r="H67" i="26"/>
  <c r="G67" i="26"/>
  <c r="L61" i="26"/>
  <c r="K61" i="26"/>
  <c r="J61" i="26"/>
  <c r="I61" i="26"/>
  <c r="H61" i="26"/>
  <c r="G61" i="26"/>
  <c r="L14" i="26"/>
  <c r="K14" i="26"/>
  <c r="J14" i="26"/>
  <c r="I14" i="26"/>
  <c r="H14" i="26"/>
  <c r="G14" i="26"/>
  <c r="L4" i="26"/>
  <c r="K4" i="26"/>
  <c r="J4" i="26"/>
  <c r="I4" i="26"/>
  <c r="H4" i="26"/>
  <c r="G4" i="26"/>
  <c r="G97" i="26" l="1"/>
  <c r="G33" i="26" s="1"/>
  <c r="I97" i="26"/>
  <c r="I33" i="26" s="1"/>
  <c r="I25" i="26"/>
  <c r="I34" i="26"/>
  <c r="J34" i="26"/>
  <c r="J25" i="26"/>
  <c r="G25" i="26"/>
  <c r="G34" i="26"/>
  <c r="K25" i="26"/>
  <c r="K34" i="26"/>
  <c r="H25" i="26"/>
  <c r="H34" i="26"/>
  <c r="L25" i="26"/>
  <c r="L34" i="26"/>
  <c r="T117" i="28"/>
  <c r="T116" i="28"/>
  <c r="T115" i="28"/>
  <c r="T116" i="6"/>
  <c r="T115" i="6"/>
  <c r="T114" i="6"/>
</calcChain>
</file>

<file path=xl/comments1.xml><?xml version="1.0" encoding="utf-8"?>
<comments xmlns="http://schemas.openxmlformats.org/spreadsheetml/2006/main">
  <authors>
    <author>AAU_ACE</author>
  </authors>
  <commentList>
    <comment ref="B1" authorId="0" shapeId="0">
      <text>
        <r>
          <rPr>
            <b/>
            <sz val="9"/>
            <color indexed="81"/>
            <rFont val="Tahoma"/>
            <family val="2"/>
          </rPr>
          <t>AAU_ACE:</t>
        </r>
        <r>
          <rPr>
            <sz val="9"/>
            <color indexed="81"/>
            <rFont val="Tahoma"/>
            <family val="2"/>
          </rPr>
          <t xml:space="preserve">
Liste déroulante ici</t>
        </r>
      </text>
    </comment>
    <comment ref="C1" authorId="0" shapeId="0">
      <text>
        <r>
          <rPr>
            <b/>
            <sz val="9"/>
            <color indexed="81"/>
            <rFont val="Tahoma"/>
            <family val="2"/>
          </rPr>
          <t>AAU_ACE:</t>
        </r>
        <r>
          <rPr>
            <sz val="9"/>
            <color indexed="81"/>
            <rFont val="Tahoma"/>
            <family val="2"/>
          </rPr>
          <t xml:space="preserve">
Liste déroulante ici</t>
        </r>
      </text>
    </comment>
  </commentList>
</comments>
</file>

<file path=xl/comments2.xml><?xml version="1.0" encoding="utf-8"?>
<comments xmlns="http://schemas.openxmlformats.org/spreadsheetml/2006/main">
  <authors>
    <author>AAU_ACE</author>
  </authors>
  <commentList>
    <comment ref="N5" authorId="0" shapeId="0">
      <text>
        <r>
          <rPr>
            <b/>
            <sz val="9"/>
            <color indexed="81"/>
            <rFont val="Tahoma"/>
            <charset val="1"/>
          </rPr>
          <t>AAU_ACE:</t>
        </r>
        <r>
          <rPr>
            <sz val="9"/>
            <color indexed="81"/>
            <rFont val="Tahoma"/>
            <charset val="1"/>
          </rPr>
          <t xml:space="preserve">
anee de fin de cycle -revise accordingly</t>
        </r>
      </text>
    </comment>
  </commentList>
</comments>
</file>

<file path=xl/comments3.xml><?xml version="1.0" encoding="utf-8"?>
<comments xmlns="http://schemas.openxmlformats.org/spreadsheetml/2006/main">
  <authors>
    <author>HP PROBOOK</author>
  </authors>
  <commentList>
    <comment ref="B4" authorId="0" shapeId="0">
      <text>
        <r>
          <rPr>
            <b/>
            <sz val="9"/>
            <color indexed="81"/>
            <rFont val="Tahoma"/>
            <family val="2"/>
          </rPr>
          <t>HP PROBOOK:</t>
        </r>
        <r>
          <rPr>
            <sz val="9"/>
            <color indexed="81"/>
            <rFont val="Tahoma"/>
            <family val="2"/>
          </rPr>
          <t xml:space="preserve">
As received from source and including appropriate currency smbol. Eg. Euro 20,000/ £5,000,000 </t>
        </r>
      </text>
    </comment>
    <comment ref="C4" authorId="0" shapeId="0">
      <text>
        <r>
          <rPr>
            <b/>
            <sz val="9"/>
            <color indexed="81"/>
            <rFont val="Tahoma"/>
            <family val="2"/>
          </rPr>
          <t>HP PROBOOK:</t>
        </r>
        <r>
          <rPr>
            <sz val="9"/>
            <color indexed="81"/>
            <rFont val="Tahoma"/>
            <family val="2"/>
          </rPr>
          <t xml:space="preserve">
Origin of funds - name and contacts of organisation, institution or individual from whom funds were received.</t>
        </r>
      </text>
    </comment>
    <comment ref="E4" authorId="0" shapeId="0">
      <text>
        <r>
          <rPr>
            <b/>
            <sz val="9"/>
            <color indexed="81"/>
            <rFont val="Tahoma"/>
            <family val="2"/>
          </rPr>
          <t>HP PROBOOK:</t>
        </r>
        <r>
          <rPr>
            <sz val="9"/>
            <color indexed="81"/>
            <rFont val="Tahoma"/>
            <family val="2"/>
          </rPr>
          <t xml:space="preserve">
Name &amp; number of accounts where funds are lodged; also name and address of bank</t>
        </r>
      </text>
    </comment>
    <comment ref="F4" authorId="0" shapeId="0">
      <text>
        <r>
          <rPr>
            <b/>
            <sz val="9"/>
            <color indexed="81"/>
            <rFont val="Tahoma"/>
            <family val="2"/>
          </rPr>
          <t>HP PROBOOK:</t>
        </r>
        <r>
          <rPr>
            <sz val="9"/>
            <color indexed="81"/>
            <rFont val="Tahoma"/>
            <family val="2"/>
          </rPr>
          <t xml:space="preserve">
Indicate whether funds source is from Africa, Europe, Asia OR North and South America</t>
        </r>
      </text>
    </comment>
    <comment ref="G4" authorId="0" shapeId="0">
      <text>
        <r>
          <rPr>
            <b/>
            <sz val="9"/>
            <color indexed="81"/>
            <rFont val="Tahoma"/>
            <family val="2"/>
          </rPr>
          <t>HP PROBOOK:</t>
        </r>
        <r>
          <rPr>
            <sz val="9"/>
            <color indexed="81"/>
            <rFont val="Tahoma"/>
            <family val="2"/>
          </rPr>
          <t xml:space="preserve">
Indicate what funds were given for exactly</t>
        </r>
      </text>
    </comment>
  </commentList>
</comments>
</file>

<file path=xl/comments4.xml><?xml version="1.0" encoding="utf-8"?>
<comments xmlns="http://schemas.openxmlformats.org/spreadsheetml/2006/main">
  <authors>
    <author>AAU_ACE</author>
  </authors>
  <commentList>
    <comment ref="W1" authorId="0" shapeId="0">
      <text>
        <r>
          <rPr>
            <b/>
            <sz val="9"/>
            <color indexed="81"/>
            <rFont val="Tahoma"/>
            <family val="2"/>
          </rPr>
          <t>AAU_ACE:</t>
        </r>
        <r>
          <rPr>
            <sz val="9"/>
            <color indexed="81"/>
            <rFont val="Tahoma"/>
            <family val="2"/>
          </rPr>
          <t xml:space="preserve">
drop down list available</t>
        </r>
      </text>
    </comment>
  </commentList>
</comments>
</file>

<file path=xl/sharedStrings.xml><?xml version="1.0" encoding="utf-8"?>
<sst xmlns="http://schemas.openxmlformats.org/spreadsheetml/2006/main" count="1844" uniqueCount="840">
  <si>
    <t xml:space="preserve">CENTRES D’EXCELLENCE D’AFRIQUE POUR L’IMPACT SUR LE DÉVELOPPEMENT                                                                                                                                                                                                                                                                                                                                 </t>
  </si>
  <si>
    <t>CADRE DE RESULTATS POUR RENSEIGNEMENT DES RESULTATS DU PROJET</t>
  </si>
  <si>
    <t>OUTIL DES RENSEIGNEMENTS DES RESULTATS</t>
  </si>
  <si>
    <t>Rapport Annuel</t>
  </si>
  <si>
    <t xml:space="preserve">INDICATEUR 3: Nombre d'étudiants inscrits               </t>
  </si>
  <si>
    <t>RLD 3.1, 3.2, 3.3, 3.4</t>
  </si>
  <si>
    <t>INDICATEUR 4: Qualité de l'Education et de la Recherche</t>
  </si>
  <si>
    <t>RLD 4.1 (Accréditation de Programmes)</t>
  </si>
  <si>
    <t>CENTRE D'ETUDES, DE FORMATION ET DE RECHERCHE EN GESTION DES RISQUES SOCIAUX (CEA-CEFORGRIS)</t>
  </si>
  <si>
    <t>RLD 4.2 (Publications de recherches)</t>
  </si>
  <si>
    <t>RLD 4.3 (Infrastructures de recherches et d'enseignement)</t>
  </si>
  <si>
    <t>INDICATEUR 5: Pertinence de l'Education et de la Recherche</t>
  </si>
  <si>
    <t>RLD 5.1 (Revenus externes)</t>
  </si>
  <si>
    <t>RLD 5.2 (Stages)</t>
  </si>
  <si>
    <t>RLD 5.3 (Entreprenariat)</t>
  </si>
  <si>
    <t>INDICATEUR 6: Régularité et qualité de la gestion fiduciaire</t>
  </si>
  <si>
    <t>RLD 6.1 (Rapport financiers réguliers)</t>
  </si>
  <si>
    <t>RLD 6.2 (Unité et comité interne d'audit fonctionnel)</t>
  </si>
  <si>
    <t>RLD 6.3 (Transparence financière en ligne)</t>
  </si>
  <si>
    <t>RLD 6.4 (Qualité de passation de marché)</t>
  </si>
  <si>
    <t>INDICATEUR 7: Impact Institutionnel</t>
  </si>
  <si>
    <t>RLD 7.1 (Plan de stratégie pour la régionalisation)</t>
  </si>
  <si>
    <t>RLD 7.2 (Selection ouverte et fondée sur le mérite de responsables académiques)</t>
  </si>
  <si>
    <t>RLD 7.3 (Accréditation Institutionnelle)</t>
  </si>
  <si>
    <t>RLD 7.4 (Participation à l'exercice régionale de benchmarking)</t>
  </si>
  <si>
    <t>DATE DE SOUMISSION: ___________________________</t>
  </si>
  <si>
    <t>RLD 7.5 (Jalons de l'impact institutionnel)</t>
  </si>
  <si>
    <t>OFFICIERE QUI SOUMET:_______________</t>
  </si>
  <si>
    <t>Chargé de Suivi-évaluation</t>
  </si>
  <si>
    <t>RLD 7.6 (Participation aux réseaux nationaux de recherche et de l'éducation)</t>
  </si>
  <si>
    <t>NUMERO DE VERSION: ___________________</t>
  </si>
  <si>
    <t>Indicateurs de résultats                                     au niveau d'OPD</t>
  </si>
  <si>
    <t>Core</t>
  </si>
  <si>
    <t>Unité de mésure</t>
  </si>
  <si>
    <t>Centres qui doivent renseigner ces information</t>
  </si>
  <si>
    <t>Détails</t>
  </si>
  <si>
    <t>Base    (Dec. 2018)</t>
  </si>
  <si>
    <t>Valuers cibles (annuels)</t>
  </si>
  <si>
    <t>Fréquence</t>
  </si>
  <si>
    <t xml:space="preserve">Source de données/ Méthodologie  </t>
  </si>
  <si>
    <t>Responsabilité de collecte des données</t>
  </si>
  <si>
    <t>Jan - Nov 2019</t>
  </si>
  <si>
    <t>Résultats 2020</t>
  </si>
  <si>
    <t>Résultats 2021</t>
  </si>
  <si>
    <t>Résultats 2022</t>
  </si>
  <si>
    <t>Résultats 2023</t>
  </si>
  <si>
    <t>Résultats Totals</t>
  </si>
  <si>
    <t>Commentaires</t>
  </si>
  <si>
    <t xml:space="preserve">Année 1    </t>
  </si>
  <si>
    <t xml:space="preserve">Année 2            </t>
  </si>
  <si>
    <t xml:space="preserve">Année 3    </t>
  </si>
  <si>
    <t xml:space="preserve">Année 4   </t>
  </si>
  <si>
    <t>Année 5</t>
  </si>
  <si>
    <t>PDO : Améliorer la qualité, la quantité et l’impact sur le développement de l’enseignement postuniversitaire dans des universités sélectionnées</t>
  </si>
  <si>
    <r>
      <rPr>
        <b/>
        <sz val="10"/>
        <rFont val="Calibri"/>
        <family val="2"/>
        <scheme val="minor"/>
      </rPr>
      <t>Indicateur ODP 1:</t>
    </r>
    <r>
      <rPr>
        <sz val="10"/>
        <rFont val="Calibri"/>
        <family val="2"/>
        <scheme val="minor"/>
      </rPr>
      <t xml:space="preserve"> Nombre d'étudiants (nationaux et régionaux) inscrits en masters, doctorats et cours/programmes professionnels de courte durée dans les CEA (Nombre)</t>
    </r>
  </si>
  <si>
    <t>Nombre (Définition d'indicateur: compte de nouveaux étudiants nationaux et régionaux  dans les programmes des CEA</t>
  </si>
  <si>
    <t>Tous les centres a savoir: nouveaux/renouveles/emergeant et les Colleges d'ingenieur</t>
  </si>
  <si>
    <t xml:space="preserve">Nombre Total d’étudiants inscrits </t>
  </si>
  <si>
    <t xml:space="preserve">Semestrielle </t>
  </si>
  <si>
    <t xml:space="preserve">Registres d'inscription à l’CEA incluant les renseignements tels que les noms, les coordonnées, le programme d'études, l'année de programme, la nationalité, etc./ Total agrégé des nombre d'étudiants obtenus à partir des inscriptions aux programmes/cours et soumis à l'URF à travers le portail de soumission de données en ligne du Deuxième projet CEA Impact.
</t>
  </si>
  <si>
    <t>CEA et UFR</t>
  </si>
  <si>
    <t>Régionaux (Total)</t>
  </si>
  <si>
    <t>Régionaux (Femmes)</t>
  </si>
  <si>
    <t>Nationaux (Total)</t>
  </si>
  <si>
    <t>Nationaux (Femmes)</t>
  </si>
  <si>
    <r>
      <rPr>
        <b/>
        <sz val="10"/>
        <rFont val="Calibri"/>
        <family val="2"/>
        <scheme val="minor"/>
      </rPr>
      <t>Indicateur ODP 1.a:</t>
    </r>
    <r>
      <rPr>
        <sz val="10"/>
        <rFont val="Calibri"/>
        <family val="2"/>
        <scheme val="minor"/>
      </rPr>
      <t xml:space="preserve"> Nombre d'étudiants en doctorat inscrits à des programmes spécialisés aux CEA</t>
    </r>
  </si>
  <si>
    <t>Nombre (Définition d'indicateur: compte de nouveaux étudiants inscrits   dans les programmes des CEA</t>
  </si>
  <si>
    <t>Nombre Total d’étudiants inscrits en Doctorat</t>
  </si>
  <si>
    <t xml:space="preserve"> </t>
  </si>
  <si>
    <r>
      <rPr>
        <b/>
        <sz val="10"/>
        <rFont val="Calibri"/>
        <family val="2"/>
        <scheme val="minor"/>
      </rPr>
      <t>Indicateur ODP 1.b:</t>
    </r>
    <r>
      <rPr>
        <sz val="10"/>
        <rFont val="Calibri"/>
        <family val="2"/>
        <scheme val="minor"/>
      </rPr>
      <t xml:space="preserve"> Nombre d'étudiants en Master inscrits à des programmes spécialisés aux CEA </t>
    </r>
  </si>
  <si>
    <t>Nombre Total d’étudiants inscrits en Master</t>
  </si>
  <si>
    <r>
      <rPr>
        <b/>
        <sz val="10"/>
        <rFont val="Calibri"/>
        <family val="2"/>
        <scheme val="minor"/>
      </rPr>
      <t>Indicateur OPD  1.c:</t>
    </r>
    <r>
      <rPr>
        <sz val="10"/>
        <rFont val="Calibri"/>
        <family val="2"/>
        <scheme val="minor"/>
      </rPr>
      <t xml:space="preserve"> Nombre d'étudiants régionaux inscrits à des programmes spécialisés aux CEA</t>
    </r>
  </si>
  <si>
    <t>Nombre    
(Définition d'indicateur: Compte de nouveaux étudiants régionaux inscrits dans les cours du CEA)</t>
  </si>
  <si>
    <t xml:space="preserve">Nombre total d’étudiants regionaux inscrits </t>
  </si>
  <si>
    <t>PhD Régionaux (Total)</t>
  </si>
  <si>
    <t xml:space="preserve">PhD Régionaux (Femmes) </t>
  </si>
  <si>
    <t>Master Régionaux (Total)</t>
  </si>
  <si>
    <t>Master Régionaux (Femmes)</t>
  </si>
  <si>
    <t xml:space="preserve">Premier cycle Régionaux (Total) </t>
  </si>
  <si>
    <t xml:space="preserve">Premier cycle Régionaux (Femmes) </t>
  </si>
  <si>
    <t xml:space="preserve">Prog. de courte durée Régionaux (Total) </t>
  </si>
  <si>
    <t xml:space="preserve">Prog. de courte durée Régionaux (Femmes) </t>
  </si>
  <si>
    <r>
      <rPr>
        <b/>
        <sz val="10"/>
        <rFont val="Calibri"/>
        <family val="2"/>
        <scheme val="minor"/>
      </rPr>
      <t>Indicateur OPD  1.d:</t>
    </r>
    <r>
      <rPr>
        <sz val="10"/>
        <rFont val="Calibri"/>
        <family val="2"/>
        <scheme val="minor"/>
      </rPr>
      <t xml:space="preserve"> Nombre d’étudiantes (Femmes) inscrites dans des  programmes spécialisés aux CEA </t>
    </r>
  </si>
  <si>
    <t>Nombre    
(Définition d'indicateur: Compte de nouveaux étudiantes régionaux inscrits dans les cours du CEA)</t>
  </si>
  <si>
    <t xml:space="preserve">Nombre total d’étudiants femmes inscrits </t>
  </si>
  <si>
    <t>Semestrielle</t>
  </si>
  <si>
    <t>PhD Femmes (Total)</t>
  </si>
  <si>
    <t xml:space="preserve">PhD Femmes (Régionales) </t>
  </si>
  <si>
    <t>Master Femmes (Total)</t>
  </si>
  <si>
    <t>Master Femmes (Régionales)</t>
  </si>
  <si>
    <t>Premier cycle Femmes (Total)</t>
  </si>
  <si>
    <t>Premier cycle Femmes (Régionales)</t>
  </si>
  <si>
    <t>Prog. de courte durée Femmes (Total)</t>
  </si>
  <si>
    <t>Prog. de courte durée Femmes (Régionales)</t>
  </si>
  <si>
    <r>
      <rPr>
        <b/>
        <sz val="10"/>
        <rFont val="Calibri"/>
        <family val="2"/>
        <scheme val="minor"/>
      </rPr>
      <t>Indicateur OPD  1.e:</t>
    </r>
    <r>
      <rPr>
        <sz val="10"/>
        <rFont val="Calibri"/>
        <family val="2"/>
        <scheme val="minor"/>
      </rPr>
      <t xml:space="preserve"> Nombre d'étudiants inscrits dans des cours professionnels de courte durée (CPCD) aux CEA </t>
    </r>
  </si>
  <si>
    <t>Nombre    
(Définition d'indicateur: Compte de nouveaux étudiants pertinents)</t>
  </si>
  <si>
    <t>Nombre Total d’étudiants inscrits en CPDC</t>
  </si>
  <si>
    <r>
      <rPr>
        <b/>
        <sz val="10"/>
        <rFont val="Calibri"/>
        <family val="2"/>
        <scheme val="minor"/>
      </rPr>
      <t>Indicateur OPD 2:</t>
    </r>
    <r>
      <rPr>
        <sz val="10"/>
        <rFont val="Calibri"/>
        <family val="2"/>
        <scheme val="minor"/>
      </rPr>
      <t xml:space="preserve"> Nombre de programmes CEA et d'institutions hôtes CEA ayant obtenu une accréditation internationale (Nombre)</t>
    </r>
  </si>
  <si>
    <t>Nombre                           (Définition d'indicateur: Compte de programmes et institutions pertinents)</t>
  </si>
  <si>
    <t>Accréditations totales (Programmes + Institutions)</t>
  </si>
  <si>
    <t>Registres des certificats et des rapports des CEA et de leurs institutions hôtes établis par les organismes d'accréditation./ Les CEA soumettent les certificats et les rapports à travers le portail de soumission de données en ligne en tant qu’élément des rapports d'avancement</t>
  </si>
  <si>
    <t>Accréditations internationales</t>
  </si>
  <si>
    <t>Accréditations régionales</t>
  </si>
  <si>
    <t>Accréditations nationales</t>
  </si>
  <si>
    <t>Evaluation des insuffisances</t>
  </si>
  <si>
    <t>Auto-évaluation</t>
  </si>
  <si>
    <r>
      <rPr>
        <b/>
        <sz val="10"/>
        <color rgb="FF000000"/>
        <rFont val="Calibri"/>
        <family val="2"/>
        <scheme val="minor"/>
      </rPr>
      <t>Indicateur OPD 2a:</t>
    </r>
    <r>
      <rPr>
        <sz val="10"/>
        <color indexed="8"/>
        <rFont val="Calibri"/>
        <family val="2"/>
        <scheme val="minor"/>
      </rPr>
      <t xml:space="preserve"> Nombre de programmes CEA qui obtiennent une accréditation internationale </t>
    </r>
  </si>
  <si>
    <t>Nombre                           (Définition d'indicateur: Compte de programmes pertinents)</t>
  </si>
  <si>
    <t>Accréditations totales - Programmes</t>
  </si>
  <si>
    <r>
      <rPr>
        <b/>
        <sz val="10"/>
        <color rgb="FF000000"/>
        <rFont val="Calibri"/>
        <family val="2"/>
        <scheme val="minor"/>
      </rPr>
      <t>Indicateur OPD  2b:</t>
    </r>
    <r>
      <rPr>
        <sz val="10"/>
        <color indexed="8"/>
        <rFont val="Calibri"/>
        <family val="2"/>
        <scheme val="minor"/>
      </rPr>
      <t xml:space="preserve"> Nombre d’institutions d’accueil CEA qui obtiennent une accréditation internationale </t>
    </r>
  </si>
  <si>
    <t>Nombre                           (Définition d'indicateur: Compte des institutions pertinentes)</t>
  </si>
  <si>
    <t>Accréditations totales - Insitutions</t>
  </si>
  <si>
    <r>
      <rPr>
        <b/>
        <sz val="10"/>
        <color rgb="FF000000"/>
        <rFont val="Calibri"/>
        <family val="2"/>
        <scheme val="minor"/>
      </rPr>
      <t>Indicateur OPD 3:</t>
    </r>
    <r>
      <rPr>
        <sz val="10"/>
        <color indexed="8"/>
        <rFont val="Calibri"/>
        <family val="2"/>
        <scheme val="minor"/>
      </rPr>
      <t xml:space="preserve"> Part des institutions d’accueil du CEA ayant un plan stratégique exhaustif en vue d’une régionalisation (Pourcentage)</t>
    </r>
  </si>
  <si>
    <t>Pourcentage                        (Part des institutions d’accueil du CEA pertinentes)</t>
  </si>
  <si>
    <t>Une fois (pour chaque institution participante d’accueil du CEA )</t>
  </si>
  <si>
    <t xml:space="preserve">Rapports d'évaluation indiquant l'approbation du plan stratégique régional soumis par chaque institution hôte CEA participante./ Total agrégé des nombres de plans approuvés soumis à partir du portail de soumission de données en ligne du Deuxième projet CEA Impact
</t>
  </si>
  <si>
    <r>
      <rPr>
        <b/>
        <sz val="10"/>
        <color rgb="FF000000"/>
        <rFont val="Calibri"/>
        <family val="2"/>
        <scheme val="minor"/>
      </rPr>
      <t>Indicateur OPD 4:</t>
    </r>
    <r>
      <rPr>
        <sz val="10"/>
        <color indexed="8"/>
        <rFont val="Calibri"/>
        <family val="2"/>
        <scheme val="minor"/>
      </rPr>
      <t xml:space="preserve"> Nombre d’CEA ayant eu un impact substantiel sur le développement  (Nombre)</t>
    </r>
  </si>
  <si>
    <t>Nombre                           (Définition d'indicateur: Compte des CEA pertinentes)</t>
  </si>
  <si>
    <t>Deux fois (à la 3e année (pour les renouvèlements) et à la 5e année)</t>
  </si>
  <si>
    <t xml:space="preserve">Rapport d'évaluation par CEA, élaboré à partir de l'évaluation des rapports d'avancement des CEA ; entretiens et enquêtes auprès des parties prenantes pertinentes/ Total agrégé des nombres d'CEA ayant des notes d'évaluation supérieures à 3,5 (sur une échelle de 1 à 5)
</t>
  </si>
  <si>
    <r>
      <rPr>
        <b/>
        <sz val="10"/>
        <color rgb="FF000000"/>
        <rFont val="Calibri"/>
        <family val="2"/>
        <scheme val="minor"/>
      </rPr>
      <t>Indicateur OPD 5:</t>
    </r>
    <r>
      <rPr>
        <sz val="10"/>
        <color indexed="8"/>
        <rFont val="Calibri"/>
        <family val="2"/>
        <scheme val="minor"/>
      </rPr>
      <t xml:space="preserve"> Nombre d'étudiants et de membres du corps professoral participant à des stages dans des institutions pertinentes (Nombre)</t>
    </r>
  </si>
  <si>
    <t xml:space="preserve">Nombre (Définition d'indicateur: Compte d'étudiants et d'enseignants ayant effectué des stages dans une industrie ou institution pertinente </t>
  </si>
  <si>
    <t>Nombre total de stage</t>
  </si>
  <si>
    <t xml:space="preserve">Rapports d'avancement des CEA et résultats des enquêtes auprès des étudiants et des membres du corps professoral participant à ces échanges
/ Total agrégé des nombres (des membres du corps professoral et des étudiants) après la consolidation des données des rapports d'avancement des CEA et des résultats de l'enquête auprès des étudiants et des membres du corps professoral participant à ces échanges
</t>
  </si>
  <si>
    <t>Etudiants</t>
  </si>
  <si>
    <t>Professeurs</t>
  </si>
  <si>
    <t>RESULTATS INTERMEDIARES (RI)</t>
  </si>
  <si>
    <t xml:space="preserve">Composante 1 - Création de nouveaux centres d’excellence d’Afrique et intensification de centres d’excellence d’Afrique, qui sont performants, en vue d’impact sur le développement </t>
  </si>
  <si>
    <r>
      <rPr>
        <b/>
        <sz val="10"/>
        <color rgb="FF000000"/>
        <rFont val="Calibri"/>
        <family val="2"/>
        <scheme val="minor"/>
      </rPr>
      <t>Indicateur RI 1:</t>
    </r>
    <r>
      <rPr>
        <sz val="10"/>
        <color indexed="8"/>
        <rFont val="Calibri"/>
        <family val="2"/>
        <scheme val="minor"/>
      </rPr>
      <t>Nombre de directrices ou de directrices adjointes de centre</t>
    </r>
  </si>
  <si>
    <t>Nombre                             (Définition d'indicateur: Compte de femmes directrices de centre)</t>
  </si>
  <si>
    <t>Une fois (début du projet)</t>
  </si>
  <si>
    <t xml:space="preserve">Rapports sur le profil des CEA soulignant la composition de l'équipe centrale et soumis à travers le portail de données en ligne du CEA Impact./Total agrégé des nombres de centres dirigés par une femme indiqués dans les rapports de profil du portail de données en ligne d’CEA Impact.
</t>
  </si>
  <si>
    <r>
      <rPr>
        <b/>
        <sz val="10"/>
        <color rgb="FF000000"/>
        <rFont val="Calibri"/>
        <family val="2"/>
        <scheme val="minor"/>
      </rPr>
      <t>Indicateur RI 2:</t>
    </r>
    <r>
      <rPr>
        <sz val="10"/>
        <color indexed="8"/>
        <rFont val="Calibri"/>
        <family val="2"/>
        <scheme val="minor"/>
      </rPr>
      <t xml:space="preserve"> Nombre de publications de recherche en relation avec les CEA dans des revues reconnues internationalement et revues par les pairs</t>
    </r>
  </si>
  <si>
    <t>Nombre          (Définition d'indicateur: Compte de publications de recherche liées à le CEA dans des magazines à comité de lecture internationalement reconnus)</t>
  </si>
  <si>
    <t>Publications totales</t>
  </si>
  <si>
    <t xml:space="preserve">Rapports d'avancement des CEA soumis à travers le portail de données en ligne d'CEA Impact/ Total agrégé des nombres de publications admissibles soumis à travers le portail de données en ligne d’CEA Impact
</t>
  </si>
  <si>
    <t>Publications nationales</t>
  </si>
  <si>
    <t>Publications régionales</t>
  </si>
  <si>
    <r>
      <rPr>
        <b/>
        <sz val="10"/>
        <color rgb="FF000000"/>
        <rFont val="Calibri"/>
        <family val="2"/>
        <scheme val="minor"/>
      </rPr>
      <t>Indicateur RI 3:</t>
    </r>
    <r>
      <rPr>
        <sz val="10"/>
        <color indexed="8"/>
        <rFont val="Calibri"/>
        <family val="2"/>
        <scheme val="minor"/>
      </rPr>
      <t xml:space="preserve"> Nombre de nouveaux programmes accrédités nationalement ou régionalement (Master et Doctorat) </t>
    </r>
  </si>
  <si>
    <t>Programmes totals accrédités</t>
  </si>
  <si>
    <t>Registres des certificats et des rapports des CEA et de leurs institutions hôtes établis par les organismes d'accréditation/ Total agrégé des nombres de certificats approuvés et des rapports soumis à travers le portail de soumission de données en ligne</t>
  </si>
  <si>
    <t>Nationaux</t>
  </si>
  <si>
    <t>Régionaux</t>
  </si>
  <si>
    <r>
      <rPr>
        <b/>
        <sz val="10"/>
        <rFont val="Calibri"/>
        <family val="2"/>
        <scheme val="minor"/>
      </rPr>
      <t>Indicateur RI 4:</t>
    </r>
    <r>
      <rPr>
        <sz val="10"/>
        <rFont val="Calibri"/>
        <family val="2"/>
        <scheme val="minor"/>
      </rPr>
      <t xml:space="preserve">  Montant des recettes générées à l’externe par les CEA (Montant USD)</t>
    </r>
  </si>
  <si>
    <t>US Dollars    (Définition d'indicateur: Montant en recettes externes générées par les CEA (Montant USD)</t>
  </si>
  <si>
    <t>Revenus total</t>
  </si>
  <si>
    <t>Résultats de la revue du rapport d'avancement des CEA ; email/ lettre attestant l’attribution ; états financiers./ Total agrégé des montants des recettes admissibles générées à l’externe basé sur les résultats de la revue des données et des pièces justificatives soumises par les CEA.</t>
  </si>
  <si>
    <t>Sources nationales</t>
  </si>
  <si>
    <t>Sources régionales</t>
  </si>
  <si>
    <r>
      <rPr>
        <b/>
        <sz val="10"/>
        <rFont val="Calibri"/>
        <family val="2"/>
        <scheme val="minor"/>
      </rPr>
      <t>Indicateur RI 5:</t>
    </r>
    <r>
      <rPr>
        <sz val="10"/>
        <rFont val="Calibri"/>
        <family val="2"/>
        <scheme val="minor"/>
      </rPr>
      <t xml:space="preserve"> Proportion des diplômés de Master et de Doctorat qui sont employés dans les 6 mois qui suivent leur obtention de diplôme </t>
    </r>
  </si>
  <si>
    <t xml:space="preserve">Nombre         (Définition d'indicateur: Compte de diplômés des CEA employés dans les 6 mois suivant l'obtention du diplôme </t>
  </si>
  <si>
    <t xml:space="preserve">Nombre total de diplômés des CEA employés dans les 6 mois suivant l'obtention du diplôme </t>
  </si>
  <si>
    <t>Annuelle</t>
  </si>
  <si>
    <t xml:space="preserve">Rapports d'avancement et les résultats des études du devenir des sortants diplômés des CEA soumis à travers le portail de la base de données en ligne d'CEA Impact/ Total agrégé des nombres de sortants diplômés par cohorte et des nombres de sortants diplômés ayant trouvé un emploi dans leur domaine dans les six mois qui suivent l'obtention de leur diplôme en consolidant les résultats des rapports d'avancement et de l'étude du devenir.
</t>
  </si>
  <si>
    <r>
      <rPr>
        <b/>
        <sz val="10"/>
        <color rgb="FF000000"/>
        <rFont val="Calibri"/>
        <family val="2"/>
        <scheme val="minor"/>
      </rPr>
      <t>Indicateur RI 6:</t>
    </r>
    <r>
      <rPr>
        <sz val="10"/>
        <color rgb="FF000000"/>
        <rFont val="Calibri"/>
        <family val="2"/>
        <scheme val="minor"/>
      </rPr>
      <t xml:space="preserve"> Nombre d'institutions hôtes d’CEA participant à l'initiative régionale de benchmarking</t>
    </r>
  </si>
  <si>
    <t xml:space="preserve">Nombre   (Définition d'indicateur: Compte d'universités hôtes du CEA participant à l'initiative d'analyse comparée régionale (Nombre) </t>
  </si>
  <si>
    <t>Une fois tous les deux ans</t>
  </si>
  <si>
    <t>Rapports d’avancement des centres émergents et liste des institutions d’accueil de centres émergents éligibles soumis par l’institution d’accueil du benchmarking</t>
  </si>
  <si>
    <r>
      <rPr>
        <b/>
        <sz val="10"/>
        <color rgb="FF000000"/>
        <rFont val="Calibri"/>
        <family val="2"/>
        <scheme val="minor"/>
      </rPr>
      <t xml:space="preserve">Indicateur RI 7: </t>
    </r>
    <r>
      <rPr>
        <sz val="10"/>
        <color rgb="FF000000"/>
        <rFont val="Calibri"/>
        <family val="2"/>
        <scheme val="minor"/>
      </rPr>
      <t>Nombre de nouvelles étudiantes en Master et en premier cycle inscrits aux programmes dans les centres émergents</t>
    </r>
  </si>
  <si>
    <t>Nombre                      (Définition d'indicateur: Compte de nouvelles étudiantes inscrites aux programmes pertinents dans les centres émergents</t>
  </si>
  <si>
    <t>Uniquement les centres emergeant et les college d'ingenieur (CoE)</t>
  </si>
  <si>
    <t>Total</t>
  </si>
  <si>
    <t>NA</t>
  </si>
  <si>
    <t xml:space="preserve">Master Femmes - Total </t>
  </si>
  <si>
    <t>Master Femmes - Regional</t>
  </si>
  <si>
    <t>Premier cylce Femmes - Total</t>
  </si>
  <si>
    <t>Premier cylce Femmes - Regional</t>
  </si>
  <si>
    <t xml:space="preserve">Composante 2 - Stimulation des partenariats et des bourses régionaux </t>
  </si>
  <si>
    <r>
      <rPr>
        <b/>
        <sz val="10"/>
        <rFont val="Calibri"/>
        <family val="2"/>
        <scheme val="minor"/>
      </rPr>
      <t xml:space="preserve">Indicateur RI 8: </t>
    </r>
    <r>
      <rPr>
        <sz val="10"/>
        <rFont val="Calibri"/>
        <family val="2"/>
        <scheme val="minor"/>
      </rPr>
      <t>Nombre de nouveaux étudiants en Master et en premier cycle inscrits aux programmes dans les centres émergents</t>
    </r>
  </si>
  <si>
    <t>Nombre                      (Définition d'indicateur: Compte de nouveaux étudiants inscrits aux programmes pertinents dans les centres émergents</t>
  </si>
  <si>
    <t xml:space="preserve">Registres d'inscription des centres émergents/ Total agrégé des nombre d'étudiants en Master et en premier cycle obtenus à partir des inscriptions aux programmes/cours et soumis à l'URF à travers le portail de soumission de données en ligne du projet CEA Impact.
</t>
  </si>
  <si>
    <t>Centre Emergeant et UFR</t>
  </si>
  <si>
    <t>Masters Total</t>
  </si>
  <si>
    <t>Masters Regional</t>
  </si>
  <si>
    <t>Masters Female</t>
  </si>
  <si>
    <t>Masters Reg. Female</t>
  </si>
  <si>
    <t>Undergraduate Total</t>
  </si>
  <si>
    <t>Undergraduate Regional</t>
  </si>
  <si>
    <t>Undergraduate Female</t>
  </si>
  <si>
    <t>Undergraduate Reg. Female</t>
  </si>
  <si>
    <r>
      <rPr>
        <b/>
        <sz val="10"/>
        <rFont val="Calibri"/>
        <family val="2"/>
        <scheme val="minor"/>
      </rPr>
      <t>Indicateur RI 9:</t>
    </r>
    <r>
      <rPr>
        <sz val="10"/>
        <rFont val="Calibri"/>
        <family val="2"/>
        <scheme val="minor"/>
      </rPr>
      <t xml:space="preserve"> Nombre de nouveaux programmes (Master et premier cycle) accrédités nationalement ou régionalement dans les centres émergents </t>
    </r>
  </si>
  <si>
    <t>Nombre                     (Définition d'indicateur: Compte de nouveaux programmes (Master et premier cycle) pertinents</t>
  </si>
  <si>
    <t>Registres des certificats et des rapports des centres/ Total agrégé des nombres de certificats approuvés et des rapports soumis à partir du portail de soumission de données en ligne émergents établis par les organismes d'accréditation</t>
  </si>
  <si>
    <t>Accreditation Nationale (Total)</t>
  </si>
  <si>
    <t>Accreditation Nationale (Masters)</t>
  </si>
  <si>
    <t>Accreditation Nationale (Premier cycle)</t>
  </si>
  <si>
    <t>Accreditation Regionale (Total)</t>
  </si>
  <si>
    <t>Accreditation Regionale (Masters)</t>
  </si>
  <si>
    <t>Accreditation Regionale (Premier cycle)</t>
  </si>
  <si>
    <r>
      <rPr>
        <b/>
        <sz val="10"/>
        <rFont val="Calibri"/>
        <family val="2"/>
        <scheme val="minor"/>
      </rPr>
      <t>Indicateur RI 10:</t>
    </r>
    <r>
      <rPr>
        <sz val="10"/>
        <rFont val="Calibri"/>
        <family val="2"/>
        <scheme val="minor"/>
      </rPr>
      <t xml:space="preserve"> Nombre de membres du corps professoral et d'étudiants participant aux échanges académiques dans la région provenant des centres émergents et détachés aux centres émergents </t>
    </r>
  </si>
  <si>
    <t>Nombre                         (Définition d'indicateur: Compte d'étudiants et d'enseignants ayant participé aux échanges pertinentes</t>
  </si>
  <si>
    <t xml:space="preserve">Rapports d'avancement des centres émergents et résultats de l'enquête auprès des étudiants et des membres du corps professoral soumis à CEA Impact/ Total agrégé des nombres (des membres du corps professoral et des étudiants) après la consolidation des données des rapports d'avancement des centres émergents et des résultats de l'enquête auprès des étudiants et des membres du corps professoral participant à ces échanges.
</t>
  </si>
  <si>
    <r>
      <rPr>
        <b/>
        <sz val="10"/>
        <rFont val="Calibri"/>
        <family val="2"/>
        <scheme val="minor"/>
      </rPr>
      <t>Indicateur RI 11:</t>
    </r>
    <r>
      <rPr>
        <sz val="10"/>
        <rFont val="Calibri"/>
        <family val="2"/>
        <scheme val="minor"/>
      </rPr>
      <t xml:space="preserve"> Pourcentage de diplômés de premier cycle et de master employés dans les 6 mois suivant l'obtention du diplôme </t>
    </r>
  </si>
  <si>
    <t xml:space="preserve">Pourcentage        (Définition d'indicateur: Pourcentage de diplômés des centres emergents employés dans les 6 mois suivant l'obtention du diplôme </t>
  </si>
  <si>
    <t xml:space="preserve">Rapports d'avancement et résultats des études du devenir des sortants diplômés des centres émergents soumis à travers le portail de la base de données en ligne d'CEA Impact/ Total agrégé des nombres de sortants diplômés par cohorte et des nombres de sortants diplômés ayant trouvé un emploi dans leur domaine dans les six mois qui suivent l'obtention de leur diplôme en consolidant les résultats des rapports d'avancement et de l'étude du devenir
</t>
  </si>
  <si>
    <t>Masters</t>
  </si>
  <si>
    <t>Premier cycle</t>
  </si>
  <si>
    <r>
      <rPr>
        <b/>
        <sz val="10"/>
        <rFont val="Calibri"/>
        <family val="2"/>
        <scheme val="minor"/>
      </rPr>
      <t>Indicateur RI 12:</t>
    </r>
    <r>
      <rPr>
        <sz val="10"/>
        <rFont val="Calibri"/>
        <family val="2"/>
        <scheme val="minor"/>
      </rPr>
      <t xml:space="preserve"> Nombre de réseaux régionaux fonctionnant correctement établis par le projet </t>
    </r>
  </si>
  <si>
    <t xml:space="preserve">Nombre         (Définition d'indicateur: Compte de reseaux régionaux pertinents </t>
  </si>
  <si>
    <t>Deux fois (à mi-parcours et au début de l’année 5)</t>
  </si>
  <si>
    <t xml:space="preserve">Rapport d’évaluation des experts par réseau (intégrant les rapports d’avancement des centres CEA et émergents), enquêtes et entretiens avec les membres (corps professoral, étudiants, membres du secteur) des réseaux particuliers d’CEA/ Total agrégé des nombres de réseaux régionaux fonctionnant correctement basé sur les résultats des rapports d'évaluation des experts
</t>
  </si>
  <si>
    <r>
      <rPr>
        <b/>
        <sz val="10"/>
        <rFont val="Calibri"/>
        <family val="2"/>
        <scheme val="minor"/>
      </rPr>
      <t>Indicateur RI 13:</t>
    </r>
    <r>
      <rPr>
        <sz val="10"/>
        <rFont val="Calibri"/>
        <family val="2"/>
        <scheme val="minor"/>
      </rPr>
      <t xml:space="preserve"> Nombre d'institutions hôtes de centres émergents participant à l'initiative régionale de benchmarking 
</t>
    </r>
  </si>
  <si>
    <t xml:space="preserve">Nombre         (Définition d'indicateur: Compte d'institutions hôtes des centres participant à l'initiative </t>
  </si>
  <si>
    <t xml:space="preserve">Rapport d'avancement des centres émergents et liste des institutions hôtes de centres émergents admissibles soumise par l'institution hôte chargée du benchmarking./ Total agrégé des nombres d’instutions hôtes de centres émergents répondant aux critères définis pour cet indicateur sur la base des rapports d’avancement et de la liste fournie par l’institution hôte chargée du benchmarking régional.
</t>
  </si>
  <si>
    <r>
      <rPr>
        <b/>
        <sz val="10"/>
        <rFont val="Calibri"/>
        <family val="2"/>
        <scheme val="minor"/>
      </rPr>
      <t xml:space="preserve">IR Indicator 14: </t>
    </r>
    <r>
      <rPr>
        <sz val="10"/>
        <rFont val="Calibri"/>
        <family val="2"/>
        <scheme val="minor"/>
      </rPr>
      <t xml:space="preserve">Number of newly enrolled RSIF PhD students supported through the ACE Impact governments' contributions 
</t>
    </r>
  </si>
  <si>
    <t>Nombre         (Définition d'indicateur: Compte d'étudiants RSIF pertinents</t>
  </si>
  <si>
    <t xml:space="preserve">RSM du projet de FBRI et rapports d'icipe (l'UFR pour le projet de FBRI)/ Total agrégé des nombres d'étudiants du FBRI parrainés par une bourse de Doctorat à travers les contributions des gouvernements d’CEA Impact.
</t>
  </si>
  <si>
    <t>ICIPE et URF</t>
  </si>
  <si>
    <t xml:space="preserve">Hommes </t>
  </si>
  <si>
    <t>Femmes</t>
  </si>
  <si>
    <r>
      <rPr>
        <b/>
        <sz val="10"/>
        <color rgb="FF000000"/>
        <rFont val="Calibri"/>
        <family val="2"/>
        <scheme val="minor"/>
      </rPr>
      <t>IR Indicateurr 15:</t>
    </r>
    <r>
      <rPr>
        <sz val="10"/>
        <color rgb="FF000000"/>
        <rFont val="Calibri"/>
        <family val="2"/>
        <scheme val="minor"/>
      </rPr>
      <t xml:space="preserve"> Nombre d'articles de recherche soumis pour publication dans des revues internationales indexées par des étudiants du RSIF soutenus par des fonds transférés du projet CEA Impact à icipe (Nombre)</t>
    </r>
  </si>
  <si>
    <t>Nombre (Définition de l'indicateur: nombre d'articles de recherche pertinents soumis par les étudiants du RSIF)</t>
  </si>
  <si>
    <t>RSM du projet de FBRI et rapports d'icipe (l'UFR pour le projet de FBRI)/ Total agrégé des nombres d'étudiants du FBRI parrainés par une bourse de Doctorat à travers les contributions des gouvernements d’CEA Impact.</t>
  </si>
  <si>
    <t>ICIPE et RFU</t>
  </si>
  <si>
    <t>Composante 3 - Renforcement du suivi et de la facilitation nationale et régionale du projet</t>
  </si>
  <si>
    <r>
      <rPr>
        <b/>
        <sz val="10"/>
        <color rgb="FF000000"/>
        <rFont val="Calibri"/>
        <family val="2"/>
        <scheme val="minor"/>
      </rPr>
      <t>Indicateur RI 16:</t>
    </r>
    <r>
      <rPr>
        <sz val="10"/>
        <color rgb="FF000000"/>
        <rFont val="Calibri"/>
        <family val="2"/>
        <scheme val="minor"/>
      </rPr>
      <t xml:space="preserve"> Nombre de bénéficiaires du projet </t>
    </r>
  </si>
  <si>
    <t>Nombre                        (Définition d'indicateur: Somme du nombre d’étudiants CEA, des professeurs et personnel technique CEA, des partenaires du secteur privé  et des partenaires gouvernementaux)</t>
  </si>
  <si>
    <t xml:space="preserve">Données de l’administration/Rapports des CEA et des gouvernements.
</t>
  </si>
  <si>
    <t>URF</t>
  </si>
  <si>
    <r>
      <rPr>
        <b/>
        <sz val="10"/>
        <color rgb="FF000000"/>
        <rFont val="Calibri"/>
        <family val="2"/>
        <scheme val="minor"/>
      </rPr>
      <t>Indicateur RI 17:</t>
    </r>
    <r>
      <rPr>
        <sz val="10"/>
        <color rgb="FF000000"/>
        <rFont val="Calibri"/>
        <family val="2"/>
        <scheme val="minor"/>
      </rPr>
      <t xml:space="preserve"> Niveau de satisfaction des étudiants des CEA (Indicateur d’engagement de citoyen et une partie du Mécanisme de résolution de grief) </t>
    </r>
  </si>
  <si>
    <t xml:space="preserve">Note (Définition d'indicateur:Niveau moyen de satisfaction des étudiants CEA sur une échelle de 0 à 5 étudiant le principal aspect de transmission de connaissances, dont la qualité de l’enseignement, les installations, et la gestion des études. </t>
  </si>
  <si>
    <t>AAU</t>
  </si>
  <si>
    <t>Enquête auprès des étudiants/ Résultats de l’élément lié aux étudiants de l’enquête en ligne sur la satisfaction des parties prenantes vis-à-vis d’CEA Impact.</t>
  </si>
  <si>
    <r>
      <rPr>
        <b/>
        <sz val="10"/>
        <color rgb="FF000000"/>
        <rFont val="Calibri"/>
        <family val="2"/>
        <scheme val="minor"/>
      </rPr>
      <t>Indicateur RI 18:</t>
    </r>
    <r>
      <rPr>
        <sz val="10"/>
        <color rgb="FF000000"/>
        <rFont val="Calibri"/>
        <family val="2"/>
        <scheme val="minor"/>
      </rPr>
      <t xml:space="preserve"> Niveau de satisfaction des CEA et du Comité de pilotage concernant l’appui donné par la RFU et la Banque mondiale (Indicateur d’engagement de citoyen et une partie du Mécanisme de résolution de grief)</t>
    </r>
  </si>
  <si>
    <t>Note (Définition d'indicateur: Niveau moyen de satisfaction des CEA et le CPP concernant l'appui du RFU)</t>
  </si>
  <si>
    <t xml:space="preserve">Résultats de l’enquête en ligne sur la satisfaction des parties prenantes vis-à-vis d’CEA Impact./ Collectez des informations sur la performance de l'UFR à partir de l’enquête annuel sur la satisfaction des parties prenantes du CEA Impact.
</t>
  </si>
  <si>
    <r>
      <rPr>
        <b/>
        <sz val="10"/>
        <color rgb="FF000000"/>
        <rFont val="Calibri"/>
        <family val="2"/>
      </rPr>
      <t>Indicateur RI 19:</t>
    </r>
    <r>
      <rPr>
        <sz val="10"/>
        <color indexed="8"/>
        <rFont val="Calibri"/>
        <family val="2"/>
      </rPr>
      <t xml:space="preserve"> Niveau de satisfaction des CEA concernant  l’appui donné par les gouvernements nationaux (Indicateur d’engagement de citoyen et une partie du Mécanisme de résolution de grief)</t>
    </r>
  </si>
  <si>
    <t>Note (Définition d'indicateur:Niveau moyen de satisfaction des CEA et le CPP concernant l'appui des gouvernements</t>
  </si>
  <si>
    <t>Titre du programme</t>
  </si>
  <si>
    <t>Niveau</t>
  </si>
  <si>
    <t xml:space="preserve">Type de programme </t>
  </si>
  <si>
    <t>Sociologie et Pratiques de Développement Durable</t>
  </si>
  <si>
    <t>Réaménagé</t>
  </si>
  <si>
    <t>Intermédiation Sociale et Intervention du Développement</t>
  </si>
  <si>
    <t>Nouveau</t>
  </si>
  <si>
    <t>Ressource Naturelle, Société et Gestion des Risques</t>
  </si>
  <si>
    <t>Gestion des Risques et des Impacts Sociaux</t>
  </si>
  <si>
    <t>Evaluation des Risques et des Impacts Sociaux</t>
  </si>
  <si>
    <t>Restauration des Moyens de Subsistances et la Gestion des Plaintes</t>
  </si>
  <si>
    <t>Prise en Compte du Cadre environnemental et Social de la Banque Mondiale dans la Gestion des Risques sociaux et environnementaux</t>
  </si>
  <si>
    <t>Programme de courte durée</t>
  </si>
  <si>
    <t>Marchés publics et Sauvegardes environnementales et sociales</t>
  </si>
  <si>
    <t>Gestion des Risques sociaux pour la Protection de l'Enfant dans les Projets et Programmes de Développement</t>
  </si>
  <si>
    <t>Prévention et Gestion des Risques et Impacts des Violences Basées sur le Genre</t>
  </si>
  <si>
    <t>Gestion des Risques pour le Patrimoine Culturel dans les Projets et Programmes de Développement</t>
  </si>
  <si>
    <r>
      <rPr>
        <b/>
        <sz val="10"/>
        <rFont val="Calibri"/>
        <family val="2"/>
        <scheme val="minor"/>
      </rPr>
      <t>Indicateur RI 12:</t>
    </r>
    <r>
      <rPr>
        <sz val="10"/>
        <rFont val="Calibri"/>
        <family val="2"/>
        <scheme val="minor"/>
      </rPr>
      <t xml:space="preserve"> Nombre d'institutions hôtes de centres émergents participant à l'initiative régionale de benchmarking 
</t>
    </r>
  </si>
  <si>
    <t>RLD 3.1, 3.2, 3.3 &amp; 3.4</t>
  </si>
  <si>
    <t xml:space="preserve">Nombre d'étudiants (nationaux et régionaux) inscrits en masters, doctorats et cours/programmes professionnels de courte durée dans les CEA                                                                                                                                                               </t>
  </si>
  <si>
    <t>Date du rapport</t>
  </si>
  <si>
    <t>16/06/2021</t>
  </si>
  <si>
    <t>COORDONNEES</t>
  </si>
  <si>
    <t>INFORMATION SUR LES PROGRAMMES D'ETUDES</t>
  </si>
  <si>
    <t>NOM</t>
  </si>
  <si>
    <t>PRENOMS</t>
  </si>
  <si>
    <t>GENRE</t>
  </si>
  <si>
    <t>ADDRESSE EMAIL PERSONNEL (1 au maximum)</t>
  </si>
  <si>
    <t>NUMERO DE TEL: (pas d'espaces ou caractères non-numériques; indiquez les codes des pays)</t>
  </si>
  <si>
    <t>NUMERO DE TEL ALT (facultatif) (pas d'espaces ou caractères non-numériques; indiquez les codes des pays)</t>
  </si>
  <si>
    <t>NIVEAU</t>
  </si>
  <si>
    <t>PROGRAMME/OPTION</t>
  </si>
  <si>
    <t>ANNEE ACADEMIQUE D'INSCRIPTION</t>
  </si>
  <si>
    <t>ANNEE CIVILE</t>
  </si>
  <si>
    <t>MOIS D'INSCRIPTION</t>
  </si>
  <si>
    <t>SEMESTRE</t>
  </si>
  <si>
    <t>SOUTENANCE?</t>
  </si>
  <si>
    <t>ANNEE DE SOUTENANCE</t>
  </si>
  <si>
    <t>NATIONALITE</t>
  </si>
  <si>
    <t>REGIONALITE</t>
  </si>
  <si>
    <t xml:space="preserve">AFOUTOU </t>
  </si>
  <si>
    <t>Lakognon Guillaume</t>
  </si>
  <si>
    <t>Homme</t>
  </si>
  <si>
    <t>guillaumeafoutou2016@gmail.com</t>
  </si>
  <si>
    <t>(+229) 67556953</t>
  </si>
  <si>
    <t>Sociologie et pratiques du développement durable</t>
  </si>
  <si>
    <t>2020/2021</t>
  </si>
  <si>
    <t>Avril</t>
  </si>
  <si>
    <t>1er semestre</t>
  </si>
  <si>
    <t>Non</t>
  </si>
  <si>
    <t>Bénin</t>
  </si>
  <si>
    <t xml:space="preserve">Régional </t>
  </si>
  <si>
    <t xml:space="preserve">BATIEBO </t>
  </si>
  <si>
    <t>Eboubié Nadège</t>
  </si>
  <si>
    <t>Femme</t>
  </si>
  <si>
    <t>batiebonadege@gmail.com</t>
  </si>
  <si>
    <t xml:space="preserve">(+226) 71717818 
</t>
  </si>
  <si>
    <t>(+226)79431341</t>
  </si>
  <si>
    <t>Burkina Faso</t>
  </si>
  <si>
    <t xml:space="preserve">National </t>
  </si>
  <si>
    <t>BILIMA / KAZENGA</t>
  </si>
  <si>
    <t xml:space="preserve"> Salmata</t>
  </si>
  <si>
    <t>Skazenga@gmail.com</t>
  </si>
  <si>
    <t>(+226) 70146465</t>
  </si>
  <si>
    <t>(+226) 55537825</t>
  </si>
  <si>
    <t xml:space="preserve">DAMBIA </t>
  </si>
  <si>
    <t>Fatoumata Monique</t>
  </si>
  <si>
    <t>damibafatoumamonique@gmail.com</t>
  </si>
  <si>
    <t>(+226) 70640895</t>
  </si>
  <si>
    <t xml:space="preserve">DAO </t>
  </si>
  <si>
    <t>Alassane</t>
  </si>
  <si>
    <t>dalassanedao@gmail.com</t>
  </si>
  <si>
    <t xml:space="preserve">(+226) 71611115 </t>
  </si>
  <si>
    <t>(+226) 75566540</t>
  </si>
  <si>
    <t xml:space="preserve">DOUCOURE </t>
  </si>
  <si>
    <t>Mama</t>
  </si>
  <si>
    <t>ziemamakoumbati@gmail.com</t>
  </si>
  <si>
    <t>(+226) 75301317</t>
  </si>
  <si>
    <t>(+226)  63727659</t>
  </si>
  <si>
    <t>Mali</t>
  </si>
  <si>
    <t xml:space="preserve">HAMALAMO </t>
  </si>
  <si>
    <t>Doua Zidéré Frédéric</t>
  </si>
  <si>
    <t>prophetefrederic@yahoo.fr</t>
  </si>
  <si>
    <t>(+237) 671286720</t>
  </si>
  <si>
    <t>(+237) 698230128</t>
  </si>
  <si>
    <t>Cameroun</t>
  </si>
  <si>
    <t xml:space="preserve">ILLY </t>
  </si>
  <si>
    <t>Victor</t>
  </si>
  <si>
    <t>Illyvictor44@gmail.com</t>
  </si>
  <si>
    <t xml:space="preserve">(+226) 76245281 
</t>
  </si>
  <si>
    <t>(+226)  70895132 /  78671127</t>
  </si>
  <si>
    <t xml:space="preserve">KABORE </t>
  </si>
  <si>
    <t>Benjamin</t>
  </si>
  <si>
    <t>Binja2kabore@gmail.com</t>
  </si>
  <si>
    <t>(+226) 70004252</t>
  </si>
  <si>
    <t>(+226) 76621312</t>
  </si>
  <si>
    <t>Valérie Judith</t>
  </si>
  <si>
    <t>Valejudithkabore92@gmail.com</t>
  </si>
  <si>
    <t>(+226) 70659098</t>
  </si>
  <si>
    <t>(+226) 65004835</t>
  </si>
  <si>
    <t xml:space="preserve">KIRAKOYA </t>
  </si>
  <si>
    <t>Moussa</t>
  </si>
  <si>
    <t>mkirakoya413@gmail.com</t>
  </si>
  <si>
    <t>(+226) 70534448</t>
  </si>
  <si>
    <t>(+226) 76705357</t>
  </si>
  <si>
    <t xml:space="preserve">KONFE </t>
  </si>
  <si>
    <t>Abdou Rasmané</t>
  </si>
  <si>
    <t>Konf87@yzhoo.fr</t>
  </si>
  <si>
    <t>(+226) 70889182</t>
  </si>
  <si>
    <t>(+226) 76529937</t>
  </si>
  <si>
    <t xml:space="preserve">KOTIOU </t>
  </si>
  <si>
    <t>A. Jacqueline</t>
  </si>
  <si>
    <t>kotioujacqueline@yahoo.fr</t>
  </si>
  <si>
    <t>(+226) 78983948</t>
  </si>
  <si>
    <t>(+226) 76444233</t>
  </si>
  <si>
    <t>LAFIA YAROU</t>
  </si>
  <si>
    <t xml:space="preserve"> Bio Guéra</t>
  </si>
  <si>
    <t>biogueralafiayarou@gmail.com</t>
  </si>
  <si>
    <t xml:space="preserve">(+229) 94385697 </t>
  </si>
  <si>
    <t>(+229) 66497920</t>
  </si>
  <si>
    <t xml:space="preserve">MAMAN </t>
  </si>
  <si>
    <t>Issifou</t>
  </si>
  <si>
    <t>bambaissifou@gmail.com</t>
  </si>
  <si>
    <t>(+228) 91398823</t>
  </si>
  <si>
    <t>(+228) 99763546</t>
  </si>
  <si>
    <t>Togo</t>
  </si>
  <si>
    <t xml:space="preserve">MANTORO / OUEDRAOGO </t>
  </si>
  <si>
    <t>Zalia</t>
  </si>
  <si>
    <t>ozalliam@yahoo.com</t>
  </si>
  <si>
    <t xml:space="preserve">(+226) 70063600
</t>
  </si>
  <si>
    <t>OUATTARA</t>
  </si>
  <si>
    <t xml:space="preserve"> Isaac Alassane</t>
  </si>
  <si>
    <t>Adool13200@gmail.com</t>
  </si>
  <si>
    <t>(+226) 71080897</t>
  </si>
  <si>
    <t xml:space="preserve"> (+226) 79201710 / 75580787</t>
  </si>
  <si>
    <t xml:space="preserve">OUEDRAOGO </t>
  </si>
  <si>
    <t>Marina Donatienne</t>
  </si>
  <si>
    <t>marinadouedraogo@yahoo.fr</t>
  </si>
  <si>
    <t xml:space="preserve">(+226) 70746607 </t>
  </si>
  <si>
    <t>(+226) 76240757</t>
  </si>
  <si>
    <t>Pinguewindé Joseph</t>
  </si>
  <si>
    <t>Jouedraogo2001@gmail.com</t>
  </si>
  <si>
    <t xml:space="preserve">(+226) 76620020 </t>
  </si>
  <si>
    <t>(+226) 71221026</t>
  </si>
  <si>
    <t>OUEDRAOGO</t>
  </si>
  <si>
    <t xml:space="preserve"> Wend Tongo Taibata</t>
  </si>
  <si>
    <t>Taibataouedraogo1@gmai.com</t>
  </si>
  <si>
    <t>(+226) 72902733</t>
  </si>
  <si>
    <t>(+226) 65500515</t>
  </si>
  <si>
    <t xml:space="preserve">SOURABIE </t>
  </si>
  <si>
    <t>Bayandira</t>
  </si>
  <si>
    <t>sbayandira@yahoo.fr</t>
  </si>
  <si>
    <t>(+226) 76033285</t>
  </si>
  <si>
    <t>(+226) 70929176</t>
  </si>
  <si>
    <t xml:space="preserve">TANKOAN </t>
  </si>
  <si>
    <t>Théodore</t>
  </si>
  <si>
    <t xml:space="preserve">theodore.tankoano9@gmail.com </t>
  </si>
  <si>
    <t>(+226) 71066861</t>
  </si>
  <si>
    <t>(+226) 64331270</t>
  </si>
  <si>
    <t xml:space="preserve">TIAMA </t>
  </si>
  <si>
    <t>Thomas</t>
  </si>
  <si>
    <t>Youtiam87@gmail.com</t>
  </si>
  <si>
    <t>(+226) 71108097</t>
  </si>
  <si>
    <t>(+226) 79078581</t>
  </si>
  <si>
    <t xml:space="preserve">VALLEAN </t>
  </si>
  <si>
    <t>Boukari</t>
  </si>
  <si>
    <t>Boukarevalean77@gmail.com</t>
  </si>
  <si>
    <t xml:space="preserve">(+226) 62023724 </t>
  </si>
  <si>
    <t xml:space="preserve">YEMBONE </t>
  </si>
  <si>
    <t>Aminata</t>
  </si>
  <si>
    <t>Yembone.aminata@gmail.com</t>
  </si>
  <si>
    <t>(+226) 65301290</t>
  </si>
  <si>
    <t>(+226) 70086194 / 54789435</t>
  </si>
  <si>
    <t xml:space="preserve">ZINTIGA </t>
  </si>
  <si>
    <t>Halidou</t>
  </si>
  <si>
    <t xml:space="preserve">Zintiga.halidou@yahoo.fr </t>
  </si>
  <si>
    <t>(+226) 70672848</t>
  </si>
  <si>
    <t>(+226) 75593430</t>
  </si>
  <si>
    <t>ZONGO</t>
  </si>
  <si>
    <t xml:space="preserve"> Jean De Dieu Hermann</t>
  </si>
  <si>
    <t>hermannzongo@hotmail.fr</t>
  </si>
  <si>
    <t>(+226) 70494183</t>
  </si>
  <si>
    <t>(+226) 78930079</t>
  </si>
  <si>
    <t>AINAMON</t>
  </si>
  <si>
    <t xml:space="preserve"> D.DK. Jean</t>
  </si>
  <si>
    <t xml:space="preserve">dainamon2017@gmail.com </t>
  </si>
  <si>
    <t xml:space="preserve">(+229) 64641416 </t>
  </si>
  <si>
    <t>(+229) 94167364</t>
  </si>
  <si>
    <t>Intermédiation sociale et intervention du développement</t>
  </si>
  <si>
    <t xml:space="preserve">DJOMAHO </t>
  </si>
  <si>
    <t>Ramathe</t>
  </si>
  <si>
    <t xml:space="preserve">djomahoramathe94@gmail.com </t>
  </si>
  <si>
    <t>(+229) 97993108</t>
  </si>
  <si>
    <t xml:space="preserve"> (+229) 63225227</t>
  </si>
  <si>
    <t>AMADA BASSIROU</t>
  </si>
  <si>
    <t xml:space="preserve"> Abdoul Rachid</t>
  </si>
  <si>
    <t xml:space="preserve">amadabassirouabdoulrachid@gmail.com </t>
  </si>
  <si>
    <t xml:space="preserve">(+227) 96890948  </t>
  </si>
  <si>
    <t>(+227)92300097</t>
  </si>
  <si>
    <t>Niger</t>
  </si>
  <si>
    <t xml:space="preserve">BATIAMA </t>
  </si>
  <si>
    <t>A. Justin</t>
  </si>
  <si>
    <t>abaniwejustin@gmail.com</t>
  </si>
  <si>
    <t>(+226) 62406231</t>
  </si>
  <si>
    <t xml:space="preserve">DEME </t>
  </si>
  <si>
    <t>Issa</t>
  </si>
  <si>
    <t>deme_issa@yahoo.fr</t>
  </si>
  <si>
    <t>(+226) 70330739</t>
  </si>
  <si>
    <t xml:space="preserve">DIONOU </t>
  </si>
  <si>
    <t>Boukary</t>
  </si>
  <si>
    <t>dionoubakari@yahoo.fr</t>
  </si>
  <si>
    <t>(+226) 70063498</t>
  </si>
  <si>
    <t>FARGA</t>
  </si>
  <si>
    <t xml:space="preserve"> w. Fidèle</t>
  </si>
  <si>
    <t>fidelfarga@yahoo.fr</t>
  </si>
  <si>
    <t>(+226) 70052596</t>
  </si>
  <si>
    <t xml:space="preserve">IBRAHIM DAN BARIAH </t>
  </si>
  <si>
    <t>Ahamadou</t>
  </si>
  <si>
    <t>ahamadou@gmail.com</t>
  </si>
  <si>
    <t>(+227) 99265647</t>
  </si>
  <si>
    <t>Oumarou</t>
  </si>
  <si>
    <t>omkduro@gmail.com</t>
  </si>
  <si>
    <t>(+226) 70013543</t>
  </si>
  <si>
    <t>Ratou Saman Eli</t>
  </si>
  <si>
    <t>elifils@yahoo.fr</t>
  </si>
  <si>
    <t>(+226) 70783031</t>
  </si>
  <si>
    <t xml:space="preserve">KANAZOE </t>
  </si>
  <si>
    <t>Leilatou</t>
  </si>
  <si>
    <t>www.kanazleila@gmail.com</t>
  </si>
  <si>
    <t xml:space="preserve">(+226) 75307510 </t>
  </si>
  <si>
    <t xml:space="preserve"> (+226) 71673094</t>
  </si>
  <si>
    <t xml:space="preserve">KOAMA </t>
  </si>
  <si>
    <t>Christine</t>
  </si>
  <si>
    <t xml:space="preserve">Koama038@gmail.com </t>
  </si>
  <si>
    <t>(+226) 78878855</t>
  </si>
  <si>
    <t xml:space="preserve">KORSAGA </t>
  </si>
  <si>
    <t>Lassané</t>
  </si>
  <si>
    <t>korsagalassane@gmail.com</t>
  </si>
  <si>
    <t>(+226) 70812441</t>
  </si>
  <si>
    <t>KOUANDA</t>
  </si>
  <si>
    <t xml:space="preserve"> Samiratou</t>
  </si>
  <si>
    <t>ksamirat@yahoo.fr</t>
  </si>
  <si>
    <t>(+226) 70976481</t>
  </si>
  <si>
    <t>KOUTIEBOU</t>
  </si>
  <si>
    <t xml:space="preserve"> Kadiatou K. Anabel</t>
  </si>
  <si>
    <t>a.koutiebou@bigabf.com</t>
  </si>
  <si>
    <t>(+226) 71286622</t>
  </si>
  <si>
    <t xml:space="preserve">NEBIE </t>
  </si>
  <si>
    <t>Sébastien</t>
  </si>
  <si>
    <t>nebiesebastien@gmail.com</t>
  </si>
  <si>
    <t>(+226) 74504344</t>
  </si>
  <si>
    <t xml:space="preserve"> Adama</t>
  </si>
  <si>
    <t>ouedadams82@yahoo.fr</t>
  </si>
  <si>
    <t>(+226) 70405455</t>
  </si>
  <si>
    <t>Alexis</t>
  </si>
  <si>
    <t>Alex.oued17@gmail.com</t>
  </si>
  <si>
    <t>(+226) 76504712</t>
  </si>
  <si>
    <t xml:space="preserve"> Moussa</t>
  </si>
  <si>
    <t>moussaouedraogo5102@gmail.com</t>
  </si>
  <si>
    <t>(+226) 65959852</t>
  </si>
  <si>
    <t xml:space="preserve"> (+226) 52985464</t>
  </si>
  <si>
    <t>Pêgd-Windé Marie Ange</t>
  </si>
  <si>
    <t>ouedraogoange28@gmail.com</t>
  </si>
  <si>
    <t>(+226) 70629342</t>
  </si>
  <si>
    <t>Windinsso Paul</t>
  </si>
  <si>
    <t>Windinsso49@yahoo.com</t>
  </si>
  <si>
    <t>(+226) 70769891</t>
  </si>
  <si>
    <t xml:space="preserve">PORGHO </t>
  </si>
  <si>
    <t>Abdoulaye</t>
  </si>
  <si>
    <t>Porgho2@gmail.com</t>
  </si>
  <si>
    <t>(+226) 70611251</t>
  </si>
  <si>
    <t xml:space="preserve">RABO </t>
  </si>
  <si>
    <t>Ouahabo</t>
  </si>
  <si>
    <t xml:space="preserve">ouahaborabo@gmail.com </t>
  </si>
  <si>
    <t>(+226) 70490675</t>
  </si>
  <si>
    <t xml:space="preserve">SAWADOGO                                                                                                                                                                                                                                                                                                                                                                                                                          </t>
  </si>
  <si>
    <t xml:space="preserve"> Wendpanga Laurent             </t>
  </si>
  <si>
    <t>Wendpangalaurent1986@gmail.com</t>
  </si>
  <si>
    <t>(+226) 70437078</t>
  </si>
  <si>
    <t>SAWADOGO</t>
  </si>
  <si>
    <t xml:space="preserve"> Yacouba</t>
  </si>
  <si>
    <t>syacouba@590@gmail.com</t>
  </si>
  <si>
    <t>(+226) 71814804</t>
  </si>
  <si>
    <t xml:space="preserve">SIDIBE </t>
  </si>
  <si>
    <t>Houséni</t>
  </si>
  <si>
    <t>houssenisidibe@yahoo.fr</t>
  </si>
  <si>
    <t>(+226) 70594273</t>
  </si>
  <si>
    <t>TAPSOBA</t>
  </si>
  <si>
    <t xml:space="preserve"> Mandine</t>
  </si>
  <si>
    <t>mandinetapsoba@yahoo.com</t>
  </si>
  <si>
    <t>(+226) 71717335</t>
  </si>
  <si>
    <t xml:space="preserve">TOE </t>
  </si>
  <si>
    <t>Djénéba</t>
  </si>
  <si>
    <t>toedjeneba@yahoo.fr</t>
  </si>
  <si>
    <t xml:space="preserve">(+226) 70189011 </t>
  </si>
  <si>
    <t>(+226) 77890016</t>
  </si>
  <si>
    <t xml:space="preserve">TRAORE </t>
  </si>
  <si>
    <t>Drissa</t>
  </si>
  <si>
    <t>dridjefi@yahoo.fr</t>
  </si>
  <si>
    <t>(+226) 70090302</t>
  </si>
  <si>
    <t xml:space="preserve"> (+226) 75697962 / 78414855</t>
  </si>
  <si>
    <t>YABRE</t>
  </si>
  <si>
    <t>Gouasso</t>
  </si>
  <si>
    <t>gouassoyabre90@gmail.com</t>
  </si>
  <si>
    <t>(+226) 76654403</t>
  </si>
  <si>
    <t>(+226) 61171751</t>
  </si>
  <si>
    <t xml:space="preserve">ZARE </t>
  </si>
  <si>
    <t>Alimata</t>
  </si>
  <si>
    <t xml:space="preserve">alimafzare@gmail.com </t>
  </si>
  <si>
    <t xml:space="preserve">(+226) 57437687 </t>
  </si>
  <si>
    <t>(+226) 73393232</t>
  </si>
  <si>
    <t xml:space="preserve"> Sidwagna Sié Silvère</t>
  </si>
  <si>
    <t>siezongo@gmail.com</t>
  </si>
  <si>
    <t>(+226) 78840042</t>
  </si>
  <si>
    <t xml:space="preserve">ZOUNGRANA </t>
  </si>
  <si>
    <t>Jean-Baptiste</t>
  </si>
  <si>
    <t>jbdeula@gmail.com</t>
  </si>
  <si>
    <t>(+226) 70868904</t>
  </si>
  <si>
    <r>
      <t>Liste de contr</t>
    </r>
    <r>
      <rPr>
        <b/>
        <sz val="11"/>
        <color theme="1"/>
        <rFont val="Calibri"/>
        <family val="2"/>
      </rPr>
      <t>ôle: Vérification de programmes de courte durée</t>
    </r>
  </si>
  <si>
    <t>Fait</t>
  </si>
  <si>
    <t>Formulaire/ onglet RLD 3.1 - 3.4 rempli</t>
  </si>
  <si>
    <t xml:space="preserve">Les listes de présence quotidiennes signées par tous les participants de la formation dispensée </t>
  </si>
  <si>
    <t xml:space="preserve">Les programmes d'études pour la formation de courte durée </t>
  </si>
  <si>
    <t>Photo de groupe des participants à la formation dispensée 
(la photo de groupe doit inclure uniquement les étudiants de la formation à court terme)</t>
  </si>
  <si>
    <t>Questionnaire d'évaluation de la formation</t>
  </si>
  <si>
    <t>Résultats de l'évaluation de la formation</t>
  </si>
  <si>
    <t>RLD 4.1</t>
  </si>
  <si>
    <t xml:space="preserve"> Nombre de programmes académiques ayant une accreditation internationale</t>
  </si>
  <si>
    <t>jj/mm/aaaa</t>
  </si>
  <si>
    <t>LISTE DE PROGRAMMES ACCREDITES</t>
  </si>
  <si>
    <t>Type d'accreditation</t>
  </si>
  <si>
    <t>Référence de l'accréditation</t>
  </si>
  <si>
    <t xml:space="preserve">Agence d'accréditation </t>
  </si>
  <si>
    <t>Personne contact de l'agence</t>
  </si>
  <si>
    <t>Couriel du personne contact</t>
  </si>
  <si>
    <t>Numéro de téléphone du personne contact</t>
  </si>
  <si>
    <t>Date d'accréditation                               (jj/mm/aaaa)</t>
  </si>
  <si>
    <t>Date d'expiration de l'accréditation (jj/mm/aaaa)</t>
  </si>
  <si>
    <t>RLD 4.2</t>
  </si>
  <si>
    <t>Nombre de publications de recherche liées au CEA dans des revues à comité de lecture internationalement reconnus (Nombre)</t>
  </si>
  <si>
    <t>Titre de l'article de recherche</t>
  </si>
  <si>
    <t>Résumé</t>
  </si>
  <si>
    <t>Année de publication</t>
  </si>
  <si>
    <t>Nom de la revue scientifique</t>
  </si>
  <si>
    <t>ISSN de la revue scientifique</t>
  </si>
  <si>
    <t>Auteurs</t>
  </si>
  <si>
    <t>Nom des auteurs du CEA</t>
  </si>
  <si>
    <t>Prénom des auteurs du CEA</t>
  </si>
  <si>
    <t>institutions</t>
  </si>
  <si>
    <t>Institution des auteurs</t>
  </si>
  <si>
    <t>Pays du CEA</t>
  </si>
  <si>
    <t>Pays des institutions partenaires</t>
  </si>
  <si>
    <t>CEA en collaboration</t>
  </si>
  <si>
    <t xml:space="preserve">Lien DOI </t>
  </si>
  <si>
    <t>EID</t>
  </si>
  <si>
    <t>PMID</t>
  </si>
  <si>
    <t xml:space="preserve"> Addiction à la drogue en milieu jeune au Burkina Faso : Facteurs déterminants, impacts socio-sanitaires et stratégies de prise en charge de la toxicomanie</t>
  </si>
  <si>
    <t>Ces dernières années, des pays ont connu un accroissement du taux de consommateurs des drogues dures y compris l’alcool et le tabac. La jeunesse est particulièrement touchée par le fléau. Le Burkina Faso fait face à une prolifération des médicaments illicites y compris les drogues. Leur consommation prend une ampleur inquiétante, occasionne des actes de déviances sociales et la défiance de l’autorité publique. Les résultats de notre étude évoquent les facteurs déterminants de l’addiction à la drogue et ses marqueurs sociaux. La curiosité, l’oisiveté, l’effet de mode, la recherche de sensations fortes, le besoin de stimuli intellectuel et la recherche du courage pour exercer un métier très rude, sont les principales raisons qui poussent les jeunes à la consommation des drogues. Outre les sanctions pénales, les modes de consommation des dogues injectables exposent aux maladies : sida, hépatites, tuberculose et syphilis. La population présente une image négative des preneurs de drogues qui, eux-mêmes expriment un sentiment de culpabilité et peinent à se réaliser pleinement</t>
  </si>
  <si>
    <t xml:space="preserve">Éditions Monage; Yaoundé Cameroun </t>
  </si>
  <si>
    <t xml:space="preserve">ISBN : 9-789956-655441 ; 200 page </t>
  </si>
  <si>
    <t>ZERBO Roger; SARR Moussa</t>
  </si>
  <si>
    <t>ZERBO</t>
  </si>
  <si>
    <t xml:space="preserve">Roger </t>
  </si>
  <si>
    <t>Université Joseph KI ZERBO</t>
  </si>
  <si>
    <r>
      <t>Centre National de la Recherche Scientifique et Technologique (CNRST); L'Institut de Recherche en Santé, de Surveillance Épidémiologique et de Formations (</t>
    </r>
    <r>
      <rPr>
        <i/>
        <sz val="11"/>
        <color theme="1"/>
        <rFont val="Calibri"/>
        <family val="2"/>
        <scheme val="minor"/>
      </rPr>
      <t>IRESSEF</t>
    </r>
    <r>
      <rPr>
        <sz val="11"/>
        <color theme="1"/>
        <rFont val="Calibri"/>
        <family val="2"/>
        <scheme val="minor"/>
      </rPr>
      <t xml:space="preserve">) </t>
    </r>
  </si>
  <si>
    <t xml:space="preserve">Burkina Faso </t>
  </si>
  <si>
    <t xml:space="preserve">Sénégal </t>
  </si>
  <si>
    <t>Diversité floristique et caractéristiques démographiques des juvéniles des parcs à Faidherbia suivant un gradient climatique au Burkina Faso</t>
  </si>
  <si>
    <t>Les parcs agroforestiers constituent le socle du système de production et fournissent des biens et services aux populations rurales. Cependant, leur exploitation ne garantit pas une conservation durable des populations juvéniles ligneuses. Cette étude se propose de caractériser le potentiel de régénération dont disposent les parcs à Faidherbia albida (delile) A. chev qui sont des espaces à haut intérêt socio-économique. La diversité floristique et la structure démographique de la végétation juvénile des parcs ainsi que les mécanismes de régénération de l’arbre dominant F. albida ont été caractérisées dans les trois secteurs climatiques du Burkina Faso. Au total 43 espèces ont été recensées avec une flore ligneuse juvénile des parcs à Faidherbia typique à chaque secteur climatique. La plupart des 11 espèces juvéniles dominantes de ces parcs ont une dynamique régressive de leurs populations même si le secteur soudanien semble être propice à un bon recrutement de F. albida et de Piliostigma thonningii (Schumach.) Milne-Redh. Le drageonnage reste le mécanisme de régénération le plus adapté aux conditions écologiques de F. albida. Les résultats de cette étude contribuent à consolider les bases des activités de développement sur les parcs à F. albida afin de garantir leur gestion durable.</t>
  </si>
  <si>
    <t>Sciences et Techniques</t>
  </si>
  <si>
    <t xml:space="preserve"> ISSN 1011-6028</t>
  </si>
  <si>
    <t>Innocent Charles Emmanuel TRAORE, Elycée TINDANO &amp; Oumarou OUEDRAOGO</t>
  </si>
  <si>
    <t>Université Joseph KI-ZERBO</t>
  </si>
  <si>
    <t>Assessing human pressure on wild food and forage tree species for designing effective conservation actions in West Africa Sahel region</t>
  </si>
  <si>
    <t xml:space="preserve">High harvesting of Non-Timber Forest Products (NTFPs) for food and fodder supply leads many tree species to be vulnerable or endangered due to overexploitation. This study aimed to assess harvesting pressure on food and forage species and to understand how the socio-economic profile of people affects their perception on species state as well as on the impact of harvesting methods on species dynamics. Semi-structured ethnobotanical surveys were conducted near the active stakeholders involved in NTFPs harvesting - children, women, herders, and former actors (old persons &gt;50 years old, both women and herders). Hundred and four (104) people from 4 ethnic groups were interviewed. We have calculated the overharvesting index (OI) based on three pressure parameters: Fidelity level of use (FL), Relative frequency of harvesting (FH) and Relative intensity of pruning (IP). The difference between respondent’s perceptions on species state was tested using logistic regression followed by analysis of variance of the model. The overharvesting index (OI) showed that eight (8) species are overharvested of which the first three species are Pterocarpus erinaceus Poir (OI = 122.1%), Saba senegalensis (A. DC.) Pichon (OI = 100%) and Lannea microcarpa Engl. &amp; K. Krause (OI = 97.4%). These overharvested species are generally exploited using destructive methods, especially branch pruning for leaves and/or fruits harvesting. Local people´s perception on species state was significantly influenced by the type of actors and their age (p&lt;0.0001 for both). This suggests that specific awareness message considering socio-economic profiles of people need to be developed for a truth conservation impact on the field. 82.3% of respondents declared that harvesting methods have no significant impact on species state, revealing that most people are still using forest resources in traditional considerations.
</t>
  </si>
  <si>
    <t>Ethnobotany Research and Applications</t>
  </si>
  <si>
    <t>ISSN 1547-3465</t>
  </si>
  <si>
    <r>
      <t xml:space="preserve">Bossila Séraphin Hien, Loyapin Bondé, Sié Sylvestre Da, Fidèle Bognounou, Issaka Joseph Boussim and </t>
    </r>
    <r>
      <rPr>
        <b/>
        <sz val="11"/>
        <color rgb="FF0000FF"/>
        <rFont val="Calibri"/>
        <family val="2"/>
        <scheme val="minor"/>
      </rPr>
      <t>Oumarou Ouédraogo</t>
    </r>
    <r>
      <rPr>
        <sz val="11"/>
        <color rgb="FF000000"/>
        <rFont val="Calibri"/>
        <family val="2"/>
        <scheme val="minor"/>
      </rPr>
      <t xml:space="preserve"> </t>
    </r>
  </si>
  <si>
    <t>Université Joseph Ki-Zerbo, Laboratory of Plant Biology and Ecology, Burkina Faso 
West African Science Service Center on Climate Change and Adapted Land Use (WASCAL) 
Natural Resources Canada, Canadian Forest Service, Laurentian Forestry Centre, 1055 du PEPS, P.O. Box 10380, Stn. Sainte-Foy, Québec, QC G1V 4C7, Canada</t>
  </si>
  <si>
    <t>Canada</t>
  </si>
  <si>
    <t xml:space="preserve">http://dx.doi.org/10.32859/era.21.30.1-14 </t>
  </si>
  <si>
    <t>Indexed by scopus, see https://www.scopus.com/sourceid/5300152518</t>
  </si>
  <si>
    <t>Cost of pediatric hospitalizations in Burkina Faso: A cross-sectional study of children aged &lt;5 years enrolled through an acute gastroenteritis surveillance program. 2020. Vaccine. Vol. 38 (42): 6517-6523.   Impact Factor: 3.310</t>
  </si>
  <si>
    <t>Abstract
Introduction: Diarrheal illness is a leading cause of hospitalizations among children &lt;5 years. We estimated the costs of inpatient care for rotavirus and all-cause acute gastroenteritis (AGE) in two Burkina Faso hospitals.
Methods: We conducted a cross-sectional study among children &lt;5 years from December 2017 to June 2018 in one urban and one rural pediatric hospital. Costs were ascertained through caregiver interview and chart abstraction. Direct medical, non-medical, and indirect costs per child incurred are reported. Costs were stratified by rotavirus results.
Results: 211 children &lt;5 years were included. AGE hospitalizations cost 161USD (IQR 117-239); 180USD (IQR 121-242) at the urban and 154USD (IQR 116-235) at the rural site. Direct medical costs were higher in the urban compared to the rural site (140USD (IQR 102-182) vs. 90USD (IQR 71-108), respectively). Direct non-medical costs were higher at the rural versus urban site (15USD (IQR 10, 15) vs. 11USD (IQR 5-20), respectively). Indirect costs were higher at the rural versus urban site (35USD (IQR 8-91) vs. 0USD (IQR 0-26), respectively). Rotavirus hospitalizations incurred less direct medical costs as compared to non-rotavirus hospitalizations at the rural site (79USD (IQR 64-103) vs. 95USD (IQR 80-118)). No other differences by rotavirus testing status were observed. The total median cost of a hospitalization incurred by households was 24USD (IQR 12-49) compared to 75USD for government (IQR 59-97). Direct medical costs for households were higher in the urban site (median 49USD (IQR 31-81) versus rural (median 14USD (IQR 8-25)). Households in the lowest wealth quintiles at the urban site expended 149% of their monthly income on the child's hospitalization, compared to 96% at the rural site.
Conclusions: AGE hospitalization costs differed between the urban and rural hospitals and were most burdensome to the lowest income households. Rotavirus positivity was not associated with greater household costs.
Keywords: Acute gastroenteritis; Burkina Faso; Costing; Diarrhea; Economic; Pediatric; Rotavirus.
Copyright © 2020 Elsevier Ltd. All rights reserved.</t>
  </si>
  <si>
    <t>Vaccine</t>
  </si>
  <si>
    <t>ISSN: 0264-410X</t>
  </si>
  <si>
    <r>
      <t xml:space="preserve">Aliabadi N., </t>
    </r>
    <r>
      <rPr>
        <b/>
        <u/>
        <sz val="12"/>
        <color theme="1"/>
        <rFont val="Times New Roman"/>
        <family val="1"/>
      </rPr>
      <t>Bonkoungou IJO</t>
    </r>
    <r>
      <rPr>
        <sz val="12"/>
        <color theme="1"/>
        <rFont val="Times New Roman"/>
        <family val="1"/>
      </rPr>
      <t xml:space="preserve">., Pindyck T., Nikièma M., Leshem E., Seini E., Kam M., Konaté S.,Ouattara M.,Ouédraogo B., Gue E., Nezien D., Ouedraogo I., Parashar U., Medah I., Mwenda, J.M., Tate J.E. </t>
    </r>
  </si>
  <si>
    <t xml:space="preserve">Bonkoungou </t>
  </si>
  <si>
    <t>J.O. Isidore</t>
  </si>
  <si>
    <t>US Centers for Disease Control and Prevention, Atlanta, USA. Electronic address: naliabadi@gmail.com.
Joseph KI-ZERBO University, Ouagadougou, Burkina Faso.
US Centers for Disease Control and Prevention, Atlanta, USA.
Ministry of Health, Expanded Program on Immunizations, Ouagadougou, Burkina Faso.
Centre Hospitalier Universitaire Pédiatrique Charles de Gaulle, Ouagadougou, Burkina Faso.
Centre Hospitalier Regional de Gaoua, Burkina Faso.
World Health Organization, Burkina Faso Country Office, Ouagadougou, Burkina Faso.
National Public Health Laboratory, Ouagadougou, Burkina Faso.
World Health Organization, Regional Office for Africa, Brazzaville, Republic of Congo.</t>
  </si>
  <si>
    <t>Joseph KI-ZERBO University</t>
  </si>
  <si>
    <t>Current Opinion in Infectious Diseases
Current Contents
SIIC Data Bases
Current AIDS Literature
PubMed/Medline
Embase
Index Veterinarius
AIDS Information
AIDS
Abstracts on Hygiene and Communicable Diseases
ADONIS
BIOSIS Citation Index
Biotechnology Abstracts
Chemical Abstracts
Elsevier BIOBASE
Current Opinion in Immunology
Focus on: Veterinary Science and Medicine
Telegen
Tropical Diseases Bulletin
Veterinary Bulletin
Virus Information Exchange Newsletter
Scopus</t>
  </si>
  <si>
    <t>Norovirus and rotavirus in children hospitalised with diarrhoea after rotavirus vaccine introduction in Burkina Faso. Epidemiology and Infection.</t>
  </si>
  <si>
    <t>Abstract
Several studies report norovirus as the new leading cause of severe gastroenteritis in children after the global introduction of rotavirus vaccines. Burkina Faso introduced general rotavirus vaccination with the oral pentavalent vaccine RotaTeq in November 2013 and quickly reached a vaccine coverage of &gt;90%. This study describes detection rates, clinical profiles and the molecular epidemiology of norovirus and rotavirus infections in 146 children aged &lt;5 years with severe acute gastroenteritis in Ouagadougou, consecutively enrolled from a hospital between January 2015 and December 2015. Virus detection was performed with an antigen test or real-time polymerase chain reaction (PCR) and genotyping was performed by nucleotide sequencing or multiplex PCR. Rotavirus was found in 14% and norovirus in 20% of faecal samples. Norovirus infection was significantly more associated with severe dehydration compared to rotavirus (P &lt; 0.001). Among genotyped norovirus samples 48% (12/25) belonged to GII.4 which caused significantly more diarrhoeal episodes than non-GII.4 genotypes (P = 0.01). The most common rotavirus genotypes were G2P[4] (30%), G12P[6] (25%) and G12P[8] (20%). Fifty percent of the rotavirus positive children were infected with fully or partly heterotypic strains. In conclusion, this study found a higher proportion of norovirus causing more severe symptoms in children with diarrhoea in Burkina Faso after the introduction of rotavirus vaccination.
Keywords: Burkina Faso; molecular epidemiology; norovirus; prevalence; rotavirus.</t>
  </si>
  <si>
    <t>Epidemiology and Infection</t>
  </si>
  <si>
    <t>ISSN: 0950-2688 (Imprimé), 1469-4409 (En ligne)</t>
  </si>
  <si>
    <t>Rönnelid Y, Bonkoungou IJO, Ouedraogo N, Barro N, Svensson L, Nordgren J.</t>
  </si>
  <si>
    <t>Bonkoungou</t>
  </si>
  <si>
    <t>J.O Isidore</t>
  </si>
  <si>
    <t>Division of Molecular Virology, Department of Biomedical and Clinical Sciences, Linköping University, Linköping, Sweden.
University Joseph KI-ZERBO, Ouagadougou, Burkina Faso.
University of Dedougou, Dedougou, Burkina Faso.
Division of Infectious Diseases, Department of Medicine, Karolinska Institute, Stockholm, Sweden.</t>
  </si>
  <si>
    <t>Adis International Ltd
American Statistical Association
CABI
Clarivate Analytics
Chemical Abstracts
CNRS/INRA
CSA
Current Index to Statistics
Directory of Open Access Journals (DOAJ)
EBSCOhost
Elsevier BV
Europe P M C Funders' Group
Food Science and Technology Abstracts
International Atomic Energy Agency
National Library of Medicine
U.S National Library of Medicine
OCLC
Ovid
Proquest
PubMed
PubMed Central
Research Alert®
Sage Publications Inc.
Scopus
Small Animals
Taylor &amp; Francis
Viniti Ran</t>
  </si>
  <si>
    <t>Detection, identification and characterization of extended-spectrum beta-lactamases producing Enterobacteriaceae in wastewater and salads marketed in Ouagadougou, Burkina Faso.</t>
  </si>
  <si>
    <t>Abstract
Extended spectrum beta-lactamase producing Enterobacteriaceae (ESBL-PE) represent a threat for failure of empirical antibiotic therapy and are associated with high mortality, morbidity and expenses. The aims of this study was to determine the prevalence of ESBL-PE and multidrug resistant enterobacteria (MDR), enterobacteria profil, investigate the associated resistance in wastewater and salads. After wastewater and salad sampling, enterobacteria was isoled on (EMB + 4μg / L cefotaxim). The stains of Enterobacteriaceae were identified by using biochemical methods and confirmed as ESBL by double-disc synergy test (amoxicillin/clavulanic acid with cefotaxime 30 μg, ceftazidime 30 μg and ceftriaxone 30 μg). Finally, the associated resistance was investigated by testing the susceptibility of the strains by the disc diffusion method. Global prevalence of ESBL-PE was 53.92% (95% CI: 48,2-59,5) (153/293), 61.11% from wastewater and 42.47% from salads. Major ESBL-E was Escherichia coli (73.44%), followed by Klebsiella pneumoniae (21.88%). Resistance to the aminoglycoside , fluroquinolonones and sulfonamides classes were dominant, observed in 53,83%, 93,86% and 98,95% of the isolates, respectively. The frequence of MDR was hight to channel1 (32,40%) and channel2 (26,26%). This study reports very worrying results. There is an urgent need to develop measures to monitor the spread of these multidrug-resistant strains.
Keywords: Wastewater, ESBL-PE, Salads, Ouagadougou.</t>
  </si>
  <si>
    <r>
      <t>The </t>
    </r>
    <r>
      <rPr>
        <i/>
        <sz val="8"/>
        <color rgb="FF333333"/>
        <rFont val="Arial"/>
        <family val="2"/>
      </rPr>
      <t>International Journal of Biological and Chemical Sciences</t>
    </r>
    <r>
      <rPr>
        <sz val="8"/>
        <color rgb="FF333333"/>
        <rFont val="Arial"/>
        <family val="2"/>
      </rPr>
      <t> (IJBCS)</t>
    </r>
  </si>
  <si>
    <t>eISSN: 1997-342X
print ISSN: 1991-8631</t>
  </si>
  <si>
    <t>Soré S, Sawadogo Y, Bonkoungou IJO, Kaboré SP, Béogo S, Sawadogo C, Bationo 
BG, Ky H, Madingar P D-M, Ouedraogo AS, Sanou I.</t>
  </si>
  <si>
    <t>Direction of medical biology labs, Health Ministry, 03 Po box 7022 Ouagadougou 03, Burkina faso. Saint Thomas d´Aquin University, Doctoral School of Sciences, Health and Technologies, 06 Po box 10212 ouagadougou 06, Burkina Faso. Laboratory of Applied and Nutritional Sciences (LabSAN), University Prof. Joseph KI-ZERBO, 03 Po box7021, Ouagadougou 03, Burkina Faso.
Tengandogo Teaching Hospital, 11Po box 104 ouagadougou CMS 11, Burkina Faso. 5Souro Sanou University Hospital, Bobo-Dioulasso, Burkina Faso.</t>
  </si>
  <si>
    <t>Université Joseph Ki-Zerbo</t>
  </si>
  <si>
    <t>AFRICAN JOURNALS ONLINE (AJOL)</t>
  </si>
  <si>
    <t>Pathogens associated with acute diarrhea, and comorbidity with malaria among children under five years old in rural Burkina Faso.</t>
  </si>
  <si>
    <t>Abstract
Introduction: acute diarrhea in children under five years is a public health problem in developing countries and particularly in malaria-endemic areas where both diseases co-exist. The present study examined the etiology of childhood diarrhea and its comorbidity with malaria in a rural area of Burkina Faso.
Methods: conventional culture techniques, direct stools examination, and viruses´ detection by rapid tests were performed on the fresh stools and microscopy was used to diagnose malaria. Some risk factors were also assessed.
Results: on a total of 191 samples collected, at least one pathogen was identified in 89 cases (46.6%). The proportions of pathogens found on the 89 positive stool samples were parasites 51.69% (46 cases), viruses 39.33% (35 cases), and bacteria 14.61% (13 cases), respectively. The relationship between malaria and infectious diarrhea was significant in viral and parasites causes (p=0.005 and 0.043 respectively). Fever, vomiting and abdominal pain were the major symptoms associated with diarrhea, with 71.51%, 31.72% and 23.66% respectively. The highest viral diarrhea prevalence was reported during the dry season (OR=5.29, 95% CI: 1.74 - 16.07, p=0.001) while parasite diarrhea was more encountered during the rainy season (OR=0.41, 95% CI:0.33 - 0.87, p=0.011).
Conclusion: Giardia spp and rotavirus were the leading cause of acute diarrhea in Nanoro, Burkina Faso with a predominance of rotavirus in children less than 2 years. Parasite and viral diarrhea were the most pathogens associated with malaria. However, the high rate of negative stool samples suggests the need to determine other enteric microorganism</t>
  </si>
  <si>
    <t>Pan African Medical Journal. 2021; 38:259</t>
  </si>
  <si>
    <t>(ISSN: 1937-8688)</t>
  </si>
  <si>
    <r>
      <t xml:space="preserve">Lompo P, Tahita M C, Sorgho H, Kaboré W, Kazienga A, Nana A C B, Natama HM, </t>
    </r>
    <r>
      <rPr>
        <b/>
        <u/>
        <sz val="12"/>
        <color theme="1"/>
        <rFont val="Times New Roman"/>
        <family val="1"/>
      </rPr>
      <t>Bonkoungou IJO</t>
    </r>
    <r>
      <rPr>
        <sz val="12"/>
        <color theme="1"/>
        <rFont val="Times New Roman"/>
        <family val="1"/>
      </rPr>
      <t xml:space="preserve">, Barro N, Tinto H. </t>
    </r>
  </si>
  <si>
    <r>
      <t>1</t>
    </r>
    <r>
      <rPr>
        <sz val="10"/>
        <color rgb="FF000000"/>
        <rFont val="Segoe UI"/>
        <family val="2"/>
      </rPr>
      <t>Institut de Recherche en Science de la Santé, Unité de Recherche Clinique de Nanoro, Ouagadougou, Burkina Faso, </t>
    </r>
    <r>
      <rPr>
        <sz val="7"/>
        <color rgb="FF000000"/>
        <rFont val="Segoe UI"/>
        <family val="2"/>
      </rPr>
      <t>2</t>
    </r>
    <r>
      <rPr>
        <sz val="10"/>
        <color rgb="FF000000"/>
        <rFont val="Segoe UI"/>
        <family val="2"/>
      </rPr>
      <t>University of Ouagadougou I, Prof. Joseph Ki Zerbo, Ouagadougou, Burkina Faso, </t>
    </r>
    <r>
      <rPr>
        <sz val="7"/>
        <color rgb="FF000000"/>
        <rFont val="Segoe UI"/>
        <family val="2"/>
      </rPr>
      <t>3</t>
    </r>
    <r>
      <rPr>
        <sz val="10"/>
        <color rgb="FF000000"/>
        <rFont val="Segoe UI"/>
        <family val="2"/>
      </rPr>
      <t>Laboratoire National de Santé Publique, Ouagadougou, Burkina Faso</t>
    </r>
  </si>
  <si>
    <r>
      <t>AIM</t>
    </r>
    <r>
      <rPr>
        <sz val="10"/>
        <color rgb="FF000000"/>
        <rFont val="Arial"/>
        <family val="2"/>
      </rPr>
      <t>, </t>
    </r>
    <r>
      <rPr>
        <sz val="10"/>
        <color rgb="FF007BFF"/>
        <rFont val="Arial"/>
        <family val="2"/>
      </rPr>
      <t>Google Scholar</t>
    </r>
    <r>
      <rPr>
        <sz val="10"/>
        <color rgb="FF000000"/>
        <rFont val="Arial"/>
        <family val="2"/>
      </rPr>
      <t>, </t>
    </r>
    <r>
      <rPr>
        <sz val="10"/>
        <color rgb="FF007BFF"/>
        <rFont val="Arial"/>
        <family val="2"/>
      </rPr>
      <t>AJOL</t>
    </r>
    <r>
      <rPr>
        <sz val="10"/>
        <color rgb="FF000000"/>
        <rFont val="Arial"/>
        <family val="2"/>
      </rPr>
      <t>, </t>
    </r>
    <r>
      <rPr>
        <sz val="10"/>
        <color rgb="FF007BFF"/>
        <rFont val="Arial"/>
        <family val="2"/>
      </rPr>
      <t>EBSCO</t>
    </r>
    <r>
      <rPr>
        <sz val="10"/>
        <color rgb="FF000000"/>
        <rFont val="Arial"/>
        <family val="2"/>
      </rPr>
      <t>, </t>
    </r>
    <r>
      <rPr>
        <sz val="10"/>
        <color rgb="FF007BFF"/>
        <rFont val="Arial"/>
        <family val="2"/>
      </rPr>
      <t>Scopus</t>
    </r>
    <r>
      <rPr>
        <sz val="10"/>
        <color rgb="FF000000"/>
        <rFont val="Arial"/>
        <family val="2"/>
      </rPr>
      <t>, </t>
    </r>
    <r>
      <rPr>
        <sz val="10"/>
        <color rgb="FF007BFF"/>
        <rFont val="Arial"/>
        <family val="2"/>
      </rPr>
      <t>Embase</t>
    </r>
    <r>
      <rPr>
        <sz val="10"/>
        <color rgb="FF000000"/>
        <rFont val="Arial"/>
        <family val="2"/>
      </rPr>
      <t>, </t>
    </r>
    <r>
      <rPr>
        <sz val="10"/>
        <color rgb="FF007BFF"/>
        <rFont val="Arial"/>
        <family val="2"/>
      </rPr>
      <t>IC</t>
    </r>
    <r>
      <rPr>
        <sz val="10"/>
        <color rgb="FF000000"/>
        <rFont val="Arial"/>
        <family val="2"/>
      </rPr>
      <t>, </t>
    </r>
    <r>
      <rPr>
        <sz val="10"/>
        <color rgb="FF007BFF"/>
        <rFont val="Arial"/>
        <family val="2"/>
      </rPr>
      <t>HINARI</t>
    </r>
    <r>
      <rPr>
        <sz val="10"/>
        <color rgb="FF000000"/>
        <rFont val="Arial"/>
        <family val="2"/>
      </rPr>
      <t>, </t>
    </r>
    <r>
      <rPr>
        <sz val="10"/>
        <color rgb="FF007BFF"/>
        <rFont val="Arial"/>
        <family val="2"/>
      </rPr>
      <t>Global Health</t>
    </r>
    <r>
      <rPr>
        <sz val="10"/>
        <color rgb="FF000000"/>
        <rFont val="Arial"/>
        <family val="2"/>
      </rPr>
      <t>, </t>
    </r>
    <r>
      <rPr>
        <u/>
        <sz val="10"/>
        <color rgb="FF0056B3"/>
        <rFont val="Arial"/>
        <family val="2"/>
      </rPr>
      <t>PubMed Central</t>
    </r>
    <r>
      <rPr>
        <sz val="10"/>
        <color rgb="FF000000"/>
        <rFont val="Arial"/>
        <family val="2"/>
      </rPr>
      <t>, </t>
    </r>
    <r>
      <rPr>
        <sz val="10"/>
        <color rgb="FF007BFF"/>
        <rFont val="Arial"/>
        <family val="2"/>
      </rPr>
      <t>PubMed/Medline</t>
    </r>
    <r>
      <rPr>
        <sz val="10"/>
        <color rgb="FF000000"/>
        <rFont val="Arial"/>
        <family val="2"/>
      </rPr>
      <t>, </t>
    </r>
    <r>
      <rPr>
        <sz val="10"/>
        <color rgb="FF007BFF"/>
        <rFont val="Arial"/>
        <family val="2"/>
      </rPr>
      <t>ESCI</t>
    </r>
  </si>
  <si>
    <r>
      <t>DETECTION OF DIARRHEAGENIC </t>
    </r>
    <r>
      <rPr>
        <b/>
        <i/>
        <sz val="12"/>
        <color rgb="FF212121"/>
        <rFont val="Times New Roman"/>
        <family val="1"/>
      </rPr>
      <t>ESCHERICHIA COLI</t>
    </r>
    <r>
      <rPr>
        <b/>
        <sz val="12"/>
        <color rgb="FF212121"/>
        <rFont val="Times New Roman"/>
        <family val="1"/>
      </rPr>
      <t> IN HUMAN DIARRHEIC STOOL AND DRINKING WATER SAMPLES IN OUAGADOUGOU, BURKINA FASO</t>
    </r>
  </si>
  <si>
    <t>Abstract
Background: The presence of diarrheagenic Escherichia coli (DEC) in drinking water, is a grave public health problem. This study was aimed at characterization of diarrheagenic Escherichia coli isolated from drinking water and faecal samples from diarrheic patients in Ouagadougou, Burkina Faso.
Materials and methods: A total of 242 water samples consisting of 182 potable sachets and 60 from boreholes were collected in the period between October 2018 and April 2019 in the city of Ouagadougou. Faecal samples were also collected from 201 diarrheic patients visiting National Public Health Laboratory for a biological diagnosis by coproculture. The presence of virulence genes associated with DEC was determined by 16-plex polymerase chain reaction from bacteria culture.
Results: From drinking water, we found 17% (42/242) Escherichia coli isolates in which 1% (2/242) DEC were detected. Among analyzed samples (182 sachet water versus 60 borehole water), the two DEC (01 ETEC and 01 EPEC) were detected in sachet water. DEC were detected in 20% (40/201) of patients. Enteroaggregative Escherichia coli (EAEC) were mostly detected in 10% followed by Enteropathogenic Escherichia coli (EPEC) in 4%, Enteroinvasive Escherichia coli (EIEC) in 2%, and Shiga toxin-producing Escherichia coli (STEC) 0.5%. However, Enterotoxigenic Escherichia coli (ETEC) was not detected alone, but in co-infections with EAEC.
Conclusion: The present study documented the prevalence of Escherichia coli pathovars associated in patients with diarrhea, and shows that drinking water might be a source of DEC transmission in human.
Keywords: 16-plex PCR; Burkina Faso; diarrhoeagenic Escherichia coli; drinking water.
Copyright: © 2021 Afr. J. Infect. Diseases.</t>
  </si>
  <si>
    <t>African Journal of Infectious Diseases</t>
  </si>
  <si>
    <t>eISSN: 2006-0165</t>
  </si>
  <si>
    <t>Isidore Juste Ouindgueta Bonkoungou, Namwin Siourimè Somda, Oumar Traoré, Barthelemy Sibiri Zoma, Zakaria Garba, Koine Maxime Drabo, Nicolas Barro</t>
  </si>
  <si>
    <t>Département de Biochimie-Microbiologie. UFR- Sciences de la vie et de la terre. Université Joseph Ki-Zerbo, 03 BP 7021 Ouagadougou 03, Burkina Faso.
2Département Technologie Alimentaire (DTA) / IRSAT / CNRST, Burkina Faso, 03 BP 7047 Ouagadougou 03.
3Unité de Formation et de Recherche en Sciences Appliquées à la Technologie (UFR/SAT). Université de Dédougou, BP 176 Dédougou.
4Laboratoire National de Santé Publique (LNSP), 09 BP 24 Ouagadougou 09, Burkina Faso.
5Polygon Bio Services SARL,09 BP 969 Ouagadougou 09, Ouagadougou, Burkina Faso 969.
6Unité de Recherche Clinique de NANORO, IRSS-CNRST, BP: 218 Ouaga 11 Burkina Faso.
7Institut de Recherche en Sciences de la santé, CNRST, 03 B.P. 7192 Ouagadougou 03 Burkina Faso.</t>
  </si>
  <si>
    <t>AJID is index by AFrican Index Medicus, African Journals Online (AJOL), Scopus, EBSCO, MEDLINE, etc.</t>
  </si>
  <si>
    <t>Toxicity studies on the leaves of Senna alata a medicinal plant from Burkina Faso in mice and rat</t>
  </si>
  <si>
    <t>The aim of the work is to study the acute and subacute toxicity of the aqueous extract of the leaves of Senna alata (ED-SA). Extracts doses of 500, 1000 and 2000 mg/kg of body weight (bw) were administered to the mice for acute toxicity study. The administration volume was 1 ml/100g. A limit test has been carried out to determine the DL50. For subacute toxicity, rats received Senna alata extracts orally for 28 days. The first group to constitute the control received distilled water (solvent for diluting the extracts). Groups 2, 3 and 4 received extracts of S. alata at the respective doses of 500, 1000 and 2000 mg/kg of body weight; satellite groups 5 and 6 received, respectively, distilled water (satellite control) and extract at the maximum dose of 2000 mg/kg (satellite). The satellite groups were observed 14 days after stopping treatment to assess reversibility to toxicity. The collected serum was used for biochemical assays (ALAT, ASAT, creatinine, total cholesterol, and triglycerides). Plasma has been used to assess the effects of the extract on hematological parameters such as blood cells, red blood cells, hematocrit, hemoglobin. The acute toxicity assessment of the aqueous extract of Senna alata has shown that the lethal dose 50 (DL50) is greater than 2000 mg/kg, suggesting that the extract would be practically non-toxic at this dose. In subacute toxicity, no major lesion was observed after histological analysis of the liver and kidneys. These results suggest that the aqueous extract of Senna alata does not affect liver and kidney. In conclusion, this study shows that ED-SA is of low toxicity.Keywords: Acute toxicity; subacute toxicity; rats, mice, Senna alata</t>
  </si>
  <si>
    <t>World Journal of Pharmacy and Pharmaceutals Sciences</t>
  </si>
  <si>
    <t>2278-4357</t>
  </si>
  <si>
    <t xml:space="preserve"> Da Filkpiéré Léonard, Ouedraogo Youssoufou, Somé Andouormwine Abel, Sawadogo Touwindséda Aimée, Sawadogo Paténéma, Bayala Balé </t>
  </si>
  <si>
    <t xml:space="preserve">Bayala </t>
  </si>
  <si>
    <t>Balé</t>
  </si>
  <si>
    <t>University Norbert Zongo of Koudougou,University Joseph Ki-Zerbo,</t>
  </si>
  <si>
    <t>Google Scholar
 Index Copernicus
 Indian Science Publications
 SOCOLAR, China
 NewJour-Georgetown University Library, USA
 eGranary Digital Library, USA
 CAS (A Division of American Chemical Society) USA
 VIKAS PSOAR (Pharmaceutical Sciences Open Access Resources)
 Urlich's Periodicals Directory, Proquest, UK
 AYUSH RESEARCH PORTAL
 Scopus ((Elsevier Products in process)
 EMBASE (Elsevier Products, in process)
 EBSCO Publishing Inc (Academic Search Complete, USA, In Process)
 Genamics JournalSeek (In Process)
 Kaohsiung Medical University Library (In Process)
 OurGlocal (In Process)
 eSci Research, International Research Organization.
 Geneva Foundation for Medical Education and Research, Switzerland (In Process)
 Thomson Reuters, USA (in process)
 Polish Scholarly Bibliography
 Virtual Library Pharmacy, Medicine and Health, Biosciences
 Global Impact Factor (0.629)
 UDLedge Science Citation Index
 International Impact Factor Services
 Directory of Research Journal Indexing (DRJI)
 Universal Impact Factor (1.0408)
 International Scientific Indexing, UAE
 SJIF - Scientific Journal Impact Factor (2.786)
 Scholar Steer, (Under Process)
 International Society for Research activity (ISRA)
 Scientific Indexing Services (SIS)
 InfoBase Index (In Process)
 Scholar Article Impact Factor, SAIF
 Citations Impact (Under Process)
 CiteFactor
 Journal Index (JI, Under Process)
 Indian citation Index (ICI)
 Directory of abstract indexing for Journals (DAIJ)
 Open Access Journals (Under Process)
 Eurasian Scientific Journal Index (ESJI)
 Impact Factor Services For International Journals (IFSIJ)
 Cosmos Impact Factor
 Jour Informatics (Under Process)
 International Innovative Journal Impact Factor (IIJIF)
 Science Library Index, Dubai, United Arab Emirates
 Journalseek Database
 IP Indexing (IP Value 2.76)
 Web of Science Group (Under Process)
 Directory of Research Journals Indexing
 International Scientific Indexing ( ISI )</t>
  </si>
  <si>
    <r>
      <t>Entre la rue et l’internet : pratiques revendicatives et stratégies de mobilisation de Y’en a marre,</t>
    </r>
    <r>
      <rPr>
        <sz val="12"/>
        <color rgb="FF212121"/>
        <rFont val="Calibri"/>
        <family val="2"/>
        <scheme val="minor"/>
      </rPr>
      <t xml:space="preserve"> du Balai citoyen, Filimbi et de la Lucha, </t>
    </r>
    <r>
      <rPr>
        <sz val="12"/>
        <color theme="1"/>
        <rFont val="Calibri"/>
        <family val="2"/>
        <scheme val="minor"/>
      </rPr>
      <t>Afrique et développement</t>
    </r>
  </si>
  <si>
    <t>Cet article analyse les pratiques de mobilisation des mouvements citoyens Y’en a marre au Sénégal, le Balai citoyen au Burkina Faso et Filimbi et la Lucha en République démocratique du Congo. Il propose un éclairage qui insiste sur les innovations en matière de militantisme sur le terrain, la part dévolue aux technologies de l’information et de la communication, les pratiques idiomatiques et les canaux et moyens d’expression. L’accent est mis sur les systèmes langagiers structurant les discours, les modes opératoires de la lutte sur le terrain avant de jeter un regard sur les réactions des pouvoirs politiques qui oscillent souvent entre répression, cooptation, corruption subordination, intimidation, instrumentalisation, infiltration, récupération politique, etc.</t>
  </si>
  <si>
    <t>Afrique et développement</t>
  </si>
  <si>
    <t>Dimé Mamadou, Kapagama Pascal, Soré Zakaria et Touré Ibrahima</t>
  </si>
  <si>
    <t>Soré</t>
  </si>
  <si>
    <t>Zakaria</t>
  </si>
  <si>
    <t>Université Joseph ki-Zerbo</t>
  </si>
  <si>
    <t>Sénégal, République Démocratique du Congo</t>
  </si>
  <si>
    <t>Péril terroriste et reconfiguration des relations forces de défense et de sécurité (FDS) et groupes de vigilantisme au Burkina Faso</t>
  </si>
  <si>
    <t>Face à la défaillance de l’État, surtout dans le domaine de la sécurité, des initiatives communautaires ont favorisé la résurgence de pratiques locales de défense et de sécurisation des territoires. Les groupes de vigilantisme émergent dans ce contexte avec des modes opératoires souvent décriés. La particularité de leurs actions, ne respectant pas souvent les droits humains, avait limité leurs rapports officiels avec les forces de défense et de sécurité (FDS). La réticence des responsables de ces groupes à accepter certaines dispositions des textes réglementaires de l’État a amené les (FDS) à restreindre la collaboration avec eux</t>
  </si>
  <si>
    <t>L'Harmattan</t>
  </si>
  <si>
    <t>978-2-343-22264-6</t>
  </si>
  <si>
    <t>Soré Zakaria et Côte Muriel</t>
  </si>
  <si>
    <t>Lund University</t>
  </si>
  <si>
    <t>Suède</t>
  </si>
  <si>
    <t>DETERRENCE OF THEFT IN A SITUATION OF COMPETITION BETWEEN FORMAL AND INFORMAL INSTITUTIONS</t>
  </si>
  <si>
    <t xml:space="preserve">ABSTRACT – The aim of this article is to highlight important factors neglected in modelling
the effects of deterrent policies on thieves’ activities in the real world. The methodology
adopted consists of defining a world with three continuous spaces. Space in the centre
has no institutions and no production. Only the other two spaces have institutions and are
places for production. The study uses the Tullock contest function for n-players developed
by Jia (2012) to identify thieves’ efforts and the institutions’ endowments at equilibrium.
In contrast to the existing literature, our results indicate a perverse, indirect effect of institutions’
deterrence strategies on thieves’ activities and a negative effect of an increase in
institutional deterrence on the total proportion of production stolen. This outcome therefore supports deterrence policies. Symmetric equilibrium becomes unstable when institutions
have different production levels. However, we note that asymmetric equilibrium remains
optimal, even in situations of differences in production across institutions. A confrontation
between thieves from different areas can be a way for an institution to provide less deterrence
in an asymmetric balance while guaranteeing a higher level of consumption than that
under the opposing institution.
</t>
  </si>
  <si>
    <t>L’Actualité économique, Revue d’analyse économique, vol. 96, no 2, juin 2020</t>
  </si>
  <si>
    <t>ISSN : 0001-771X (imprimé) ; 1710-3991 (numérique)</t>
  </si>
  <si>
    <t>Antoine YERBANGA</t>
  </si>
  <si>
    <t>YERBANGA</t>
  </si>
  <si>
    <t>Antoine</t>
  </si>
  <si>
    <t>Université Thomas SANKARA</t>
  </si>
  <si>
    <t>Index des périodiques canadiens ; Index of Economic Articles ; Journal of Economic Literature (EconLit) ; Repère ; ProQuest</t>
  </si>
  <si>
    <t>Nigerian cultural beliefs about mental health conditions and traditional healing: a qualitative study</t>
  </si>
  <si>
    <t>Cultural beliefs and traditions are integral to understanding indigenous mental health conditions (MHCs) and traditional healing. However, Nigerian cultural beliefs about MHCs and traditional healing are under-researched.
Design/methodology/approach:
The study adopted a qualitative design using a critical realist and social constructionist perspectives to explore Nigerian mental health care practitioners (MHCPs) and lay participants (LPs) views regarding mental health conditions and traditional healing. Purposive and snowball sampling techniques were employed to select 53 participants (MHCPs = 26; LPs = 27; male = 32; female = 21) in four Nigerian cities (Ado-Ekiti, Enugu, Jos and Zaria). Data were collected using semi-structured interviews and analysed through thematic analyses.
Findings:
The datasets revealed three overarching themes, namely: (i) existing cultural beliefs about MHCs as spiritual curse; (ii) description of traditional healing as the first treatment modality for MHCs; and (iii) perceived stigma associated with MHCs and help-seeking behaviours.
Originality/Practical implications:
A study of Nigerian cultural beliefs and traditional healing contribute meaningfully to mental health systems. Future research and policy initiatives could explore ways of optimising traditional healing practices and community awareness programmes to increase access to mental health care in Nigeria.</t>
  </si>
  <si>
    <t>Journal of Mental Health Training, Education and Practice</t>
  </si>
  <si>
    <t>ISSN:1755-6228</t>
  </si>
  <si>
    <t>JIDONG, D.E. , BAILEY, D. , SODI, T., GIBSON, L. , SAWADOGO, N., IKHILE, D. , MUSOKE, D., MADHOMBIRO, M. and MBAH, M. , 2021.</t>
  </si>
  <si>
    <t>Sawadogo</t>
  </si>
  <si>
    <t>Natéwindé</t>
  </si>
  <si>
    <t>University of Nottingham Trent; University of Limpopo; Université Thomas SANKARA; University of Makerere;</t>
  </si>
  <si>
    <t>United Kingdom, South Africa,Uganda</t>
  </si>
  <si>
    <t>Diversity and antimicrobial drug resistance of non-typhoid Salmonella serotypes isolated in lettuce, irrigation water and clinical samples in Burkina Faso</t>
  </si>
  <si>
    <t>Introduction The contamination of fresh vegetables by non-typhoid Salmonella species present in irrigation water and animal feces could causes of many diarrheal infections and diseases. The aim of this study was to determine the diversity of non-typhoidal Salmonella serotypes and their antimicrobial resistance profile from lettuce, irrigation water and human samples. Methods This study concern 57 Salmonella isolated from 134 lettuce and irrigation water samples and 416 stool samples. All Salmonella isolated were characterized used serotyping antisera according to Kauffman-White-Le Minor scheme. Salmonella strains were characterized by simplex PCR using specific primers. Results Out of 57 Salmonella isolated, (42/134) 31.34% were from lettuce and irrigation water and (15/416) 03.6% from human. A total of 36 different serotypes were identified. Highest prevalence was obtained with S. Cubana, S. Jodhpur and S. Kentucky 05/57 (08.77% each) followed by S. Poona 04/57 (07%). Resistance genes CTX-M1, aadA1, dfrAI, were obtained with S. Jodhpur and CTX-M2, aac(3-Id), aadA7 with S. Kentucky. However, resistance genes gyrA, gyrB and parE were found in S. Essen, S. Poona and S. Senftenberg. Virulence gene such as invA, pipD and misL were found in 91% globally, followed by orfL 81% and spvR 12%. Conclusion This study highlighted the diversity of non-typhoid Salmonella serotypes and resistance genes circulating in environment and hospital center in BF. Gardening products should be a potential source of transmission of Salmonella causing diarrhea among human in BF. Microbiological and antimicrobial resistance plans must be implemented so that they are tools for infection prevention. Keywords Non-typhoid SalmonellaLettuceIrrigation waterClinical samplesBurkina Faso</t>
  </si>
  <si>
    <t xml:space="preserve">: www.sciencedirect.com/journal/journal-of-agriculture-and-food-research https://doi.org/10.1016/j.jafr.2021.100167 Received 23 March 2021; Received in revised form 19 May 2021; Accepted 27 May 2021   </t>
  </si>
  <si>
    <t>Namwin Siourimè Somda, Isidore Juste O.Bonkoungou, Bissoume Sambe-Ba, Moustapha Soungalo, Drabo Abdoul Aziz Wane, Hagrétou Sawadogo-Lingani, Aly Savadogo</t>
  </si>
  <si>
    <t>Isidore Juste O.</t>
  </si>
  <si>
    <t>https://doi.org/10.1016/j.jafr.2021.100167</t>
  </si>
  <si>
    <t>DLR 4.3</t>
  </si>
  <si>
    <t>Improved teaching and learning environment milestones (→ Research Quantity and Quality)</t>
  </si>
  <si>
    <t>REPORTING DATE:</t>
  </si>
  <si>
    <t>DD/MM/YYYY</t>
  </si>
  <si>
    <t>Milestone Number/Code</t>
  </si>
  <si>
    <t>Expected Amount</t>
  </si>
  <si>
    <t>Status (Achieved/Not Achieved)</t>
  </si>
  <si>
    <t>Verification Request Date</t>
  </si>
  <si>
    <t>Verification Date</t>
  </si>
  <si>
    <t>Approval Date</t>
  </si>
  <si>
    <t>Amount Paid</t>
  </si>
  <si>
    <t>RLD 5.1</t>
  </si>
  <si>
    <t>Montant des revenus externes créés par le CEA et logé dans un compte bancaire particulier</t>
  </si>
  <si>
    <t>Montant (Dollar US)</t>
  </si>
  <si>
    <t>Montant original</t>
  </si>
  <si>
    <t xml:space="preserve">Source </t>
  </si>
  <si>
    <t>Date de réception (jj/mm/aaaa)</t>
  </si>
  <si>
    <t>Coordonnées bancaires</t>
  </si>
  <si>
    <t xml:space="preserve">Region </t>
  </si>
  <si>
    <t>Destination des fonds</t>
  </si>
  <si>
    <t>Inscriptions</t>
  </si>
  <si>
    <t>vacations et equipement</t>
  </si>
  <si>
    <t>Régional</t>
  </si>
  <si>
    <t>RLD 5.2:</t>
  </si>
  <si>
    <t>Nombre d'étudiants et de membres du corps professoral participant à des stages dans des institutions pertinentes</t>
  </si>
  <si>
    <t>Nom du stagiaire</t>
  </si>
  <si>
    <t>Prénoms</t>
  </si>
  <si>
    <t>Etudiant/ Professeur</t>
  </si>
  <si>
    <t>Genre</t>
  </si>
  <si>
    <t>Nationalité</t>
  </si>
  <si>
    <t>Adresse Email Personnel (1 au maximum)</t>
  </si>
  <si>
    <t>Numéro de tel: (pas d'espaces ou caractères non-numériques; indiquez les codes des pays)</t>
  </si>
  <si>
    <t>Numéro de tel alt (facultatif) (pas d'espaces ou caractères non-numériques; indiquez les codes des pays)</t>
  </si>
  <si>
    <t>Année académique du stage</t>
  </si>
  <si>
    <t>Programme académique/ Département</t>
  </si>
  <si>
    <t>Début (Date: jj/mm/aaaa)</t>
  </si>
  <si>
    <t>Fin (Date: jj/mm/aaaa)</t>
  </si>
  <si>
    <t>Certificats, unités de valeur, et autres obtenus</t>
  </si>
  <si>
    <t>Nom de l'institution d'acceuil</t>
  </si>
  <si>
    <t>Statut de l'institution d'acceuil</t>
  </si>
  <si>
    <t>Pay de l'institution d'acceuil</t>
  </si>
  <si>
    <t>Catégorie de stage</t>
  </si>
  <si>
    <t>Nom de directeur/ directrice à l'institution d'acceuil</t>
  </si>
  <si>
    <t>Coordonnées de directeur/ directrice à l'institution d'acceuil (1 au maximum)</t>
  </si>
  <si>
    <t>Gender</t>
  </si>
  <si>
    <t>Country</t>
  </si>
  <si>
    <t>Level</t>
  </si>
  <si>
    <t>Academic Year</t>
  </si>
  <si>
    <t>Year</t>
  </si>
  <si>
    <t>Month</t>
  </si>
  <si>
    <t>Semester</t>
  </si>
  <si>
    <t>Yes/No</t>
  </si>
  <si>
    <t>Regionality</t>
  </si>
  <si>
    <t>Internship Organisation Type</t>
  </si>
  <si>
    <t>Type of Intern</t>
  </si>
  <si>
    <t>Type d'Accréditation</t>
  </si>
  <si>
    <t>Algérie</t>
  </si>
  <si>
    <t>Doctorat</t>
  </si>
  <si>
    <t>2018/2019</t>
  </si>
  <si>
    <t>Janvier</t>
  </si>
  <si>
    <t>Oui</t>
  </si>
  <si>
    <t>Secteur publique (cadre non-recherche)</t>
  </si>
  <si>
    <t>Etudiant</t>
  </si>
  <si>
    <t>Nationale</t>
  </si>
  <si>
    <t>Ancien</t>
  </si>
  <si>
    <t>Angola</t>
  </si>
  <si>
    <t>2019/2020</t>
  </si>
  <si>
    <t>Fevrier</t>
  </si>
  <si>
    <t>2e semestre</t>
  </si>
  <si>
    <t>Secteur publique (cadre recherche)</t>
  </si>
  <si>
    <t>Professeur</t>
  </si>
  <si>
    <t>Régionale</t>
  </si>
  <si>
    <t>Mars</t>
  </si>
  <si>
    <t>Recherche/ Academique</t>
  </si>
  <si>
    <t>Internationale</t>
  </si>
  <si>
    <t>Botswana</t>
  </si>
  <si>
    <t>2021/2022</t>
  </si>
  <si>
    <t>Secteur privée</t>
  </si>
  <si>
    <t xml:space="preserve">Evaluation des insuffisances </t>
  </si>
  <si>
    <t>2022/2023</t>
  </si>
  <si>
    <t>Mai</t>
  </si>
  <si>
    <t>Non-profit (cadre non-recherche)</t>
  </si>
  <si>
    <t>Burundi</t>
  </si>
  <si>
    <t>2023/2024</t>
  </si>
  <si>
    <t>Juin</t>
  </si>
  <si>
    <t>Non-profit (cadre recherche)</t>
  </si>
  <si>
    <t>Cabo Verde</t>
  </si>
  <si>
    <t>2024/2025</t>
  </si>
  <si>
    <t>Juillet</t>
  </si>
  <si>
    <t>Aout</t>
  </si>
  <si>
    <t>Central African Republic</t>
  </si>
  <si>
    <t>Septem bre</t>
  </si>
  <si>
    <t>Chad</t>
  </si>
  <si>
    <t>Octobre</t>
  </si>
  <si>
    <t>Comoros</t>
  </si>
  <si>
    <t>Novembre</t>
  </si>
  <si>
    <t>Congo</t>
  </si>
  <si>
    <t>Décembre</t>
  </si>
  <si>
    <t>Rep.  Dem.  du Congo</t>
  </si>
  <si>
    <t>Côte d’Ivoire</t>
  </si>
  <si>
    <t>Djibouti</t>
  </si>
  <si>
    <t>Egypt</t>
  </si>
  <si>
    <t>Equatorial Guinea</t>
  </si>
  <si>
    <t>Eritrea</t>
  </si>
  <si>
    <t>Ethiopie*</t>
  </si>
  <si>
    <t>Gabon</t>
  </si>
  <si>
    <t>Gambia</t>
  </si>
  <si>
    <t>Ghana</t>
  </si>
  <si>
    <t>Guinea</t>
  </si>
  <si>
    <t>Guinea-Bissau</t>
  </si>
  <si>
    <t>Kenya</t>
  </si>
  <si>
    <t>Lesotho</t>
  </si>
  <si>
    <t>Liberia</t>
  </si>
  <si>
    <t>Libya</t>
  </si>
  <si>
    <t>Madagascar</t>
  </si>
  <si>
    <t>Malawi</t>
  </si>
  <si>
    <t>Mauritania</t>
  </si>
  <si>
    <t>Mauritius</t>
  </si>
  <si>
    <t>Morocco</t>
  </si>
  <si>
    <t>Mozambique</t>
  </si>
  <si>
    <t>Namibia</t>
  </si>
  <si>
    <t>Nigeria</t>
  </si>
  <si>
    <t>Rwanda</t>
  </si>
  <si>
    <t>Sao Tome and Principe</t>
  </si>
  <si>
    <t>Senegal</t>
  </si>
  <si>
    <t>Seychelles</t>
  </si>
  <si>
    <t>Sierra Leone</t>
  </si>
  <si>
    <t>Somalia</t>
  </si>
  <si>
    <t>South Africa</t>
  </si>
  <si>
    <t>South Sudan</t>
  </si>
  <si>
    <t>Sudan</t>
  </si>
  <si>
    <t>Swaziland</t>
  </si>
  <si>
    <t>Tanzania</t>
  </si>
  <si>
    <t>Tunisia</t>
  </si>
  <si>
    <t>Uganda</t>
  </si>
  <si>
    <t>Zambia</t>
  </si>
  <si>
    <t>Zimbabwe</t>
  </si>
  <si>
    <t>Other (Europe)</t>
  </si>
  <si>
    <t>Other (Asia)</t>
  </si>
  <si>
    <t>Other (North/South America)</t>
  </si>
  <si>
    <t>Other (Oceania)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</si>
</sst>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 _€_-;\-* #,##0.00\ _€_-;_-* &quot;-&quot;??\ _€_-;_-@_-"/>
    <numFmt numFmtId="164" formatCode="_(&quot;$&quot;* #,##0.00_);_(&quot;$&quot;* \(#,##0.00\);_(&quot;$&quot;* &quot;-&quot;??_);_(@_)"/>
    <numFmt numFmtId="165" formatCode="[$-40C]mmm\-yy;@"/>
    <numFmt numFmtId="166" formatCode="[&lt;=9999999]#######;\+##########"/>
    <numFmt numFmtId="167" formatCode="dd/mm/yyyy;@"/>
  </numFmts>
  <fonts count="78"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u/>
      <sz val="11"/>
      <color theme="10"/>
      <name val="Calibri"/>
      <family val="2"/>
      <scheme val="minor"/>
    </font>
    <font>
      <sz val="8"/>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sz val="11"/>
      <color indexed="8"/>
      <name val="Calibri"/>
      <family val="2"/>
    </font>
    <font>
      <b/>
      <sz val="10"/>
      <color indexed="8"/>
      <name val="Calibri"/>
      <family val="2"/>
    </font>
    <font>
      <sz val="10"/>
      <name val="Arial"/>
      <family val="2"/>
    </font>
    <font>
      <u/>
      <sz val="11"/>
      <color theme="10"/>
      <name val="Calibri"/>
      <family val="2"/>
    </font>
    <font>
      <u/>
      <sz val="10"/>
      <color theme="10"/>
      <name val="Arial"/>
      <family val="2"/>
    </font>
    <font>
      <b/>
      <sz val="11"/>
      <color rgb="FF006100"/>
      <name val="Calibri"/>
      <family val="2"/>
      <scheme val="minor"/>
    </font>
    <font>
      <sz val="11"/>
      <color rgb="FF3F3F3F"/>
      <name val="Calibri"/>
      <family val="2"/>
      <scheme val="minor"/>
    </font>
    <font>
      <sz val="11"/>
      <color rgb="FF7F7F7F"/>
      <name val="Calibri"/>
      <family val="2"/>
      <scheme val="minor"/>
    </font>
    <font>
      <sz val="11"/>
      <color theme="3"/>
      <name val="Calibri Light"/>
      <family val="2"/>
      <scheme val="major"/>
    </font>
    <font>
      <b/>
      <sz val="18"/>
      <color theme="3"/>
      <name val="Calibri"/>
      <family val="2"/>
      <scheme val="minor"/>
    </font>
    <font>
      <i/>
      <sz val="11"/>
      <color theme="1"/>
      <name val="Calibri"/>
      <family val="2"/>
      <scheme val="minor"/>
    </font>
    <font>
      <sz val="8"/>
      <name val="Courier"/>
      <family val="3"/>
    </font>
    <font>
      <b/>
      <sz val="14"/>
      <color theme="1"/>
      <name val="Calibri"/>
      <family val="2"/>
      <scheme val="minor"/>
    </font>
    <font>
      <sz val="14"/>
      <color theme="1"/>
      <name val="Calibri"/>
      <family val="2"/>
      <scheme val="minor"/>
    </font>
    <font>
      <b/>
      <sz val="10"/>
      <name val="Calibri"/>
      <family val="2"/>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rgb="FF000000"/>
      <name val="Calibri"/>
      <family val="2"/>
      <scheme val="minor"/>
    </font>
    <font>
      <b/>
      <sz val="10"/>
      <color rgb="FF000000"/>
      <name val="Calibri"/>
      <family val="2"/>
      <scheme val="minor"/>
    </font>
    <font>
      <sz val="10"/>
      <color indexed="8"/>
      <name val="Calibri"/>
      <family val="2"/>
    </font>
    <font>
      <u/>
      <sz val="10"/>
      <color indexed="30"/>
      <name val="Calibri"/>
      <family val="2"/>
    </font>
    <font>
      <b/>
      <sz val="18"/>
      <color theme="1"/>
      <name val="Calibri"/>
      <family val="2"/>
      <scheme val="minor"/>
    </font>
    <font>
      <sz val="11"/>
      <color rgb="FFFF0000"/>
      <name val="Calibri"/>
      <family val="2"/>
      <scheme val="minor"/>
    </font>
    <font>
      <b/>
      <sz val="14"/>
      <color theme="4" tint="-0.249977111117893"/>
      <name val="Calibri"/>
      <family val="2"/>
      <scheme val="minor"/>
    </font>
    <font>
      <b/>
      <sz val="11"/>
      <color theme="4" tint="-0.249977111117893"/>
      <name val="Calibri"/>
      <family val="2"/>
      <scheme val="minor"/>
    </font>
    <font>
      <sz val="10"/>
      <color rgb="FFFF0000"/>
      <name val="Calibri"/>
      <family val="2"/>
      <scheme val="minor"/>
    </font>
    <font>
      <b/>
      <sz val="10"/>
      <color rgb="FFFF0000"/>
      <name val="Calibri"/>
      <family val="2"/>
      <scheme val="minor"/>
    </font>
    <font>
      <sz val="12"/>
      <color theme="1"/>
      <name val="Calibri"/>
      <family val="2"/>
      <scheme val="minor"/>
    </font>
    <font>
      <b/>
      <sz val="18"/>
      <color rgb="FFFF0000"/>
      <name val="Calibri"/>
      <family val="2"/>
      <scheme val="minor"/>
    </font>
    <font>
      <b/>
      <sz val="14"/>
      <color rgb="FFFF0000"/>
      <name val="Calibri"/>
      <family val="2"/>
      <scheme val="minor"/>
    </font>
    <font>
      <sz val="10"/>
      <name val="Calibri"/>
      <family val="2"/>
    </font>
    <font>
      <sz val="11"/>
      <name val="Calibri"/>
      <family val="2"/>
      <scheme val="minor"/>
    </font>
    <font>
      <b/>
      <sz val="10"/>
      <color rgb="FF000000"/>
      <name val="Calibri"/>
      <family val="2"/>
    </font>
    <font>
      <b/>
      <sz val="11"/>
      <color theme="1"/>
      <name val="Calibri"/>
      <family val="2"/>
    </font>
    <font>
      <b/>
      <sz val="16"/>
      <color indexed="8"/>
      <name val="Calibri"/>
      <family val="2"/>
    </font>
    <font>
      <b/>
      <sz val="14"/>
      <color indexed="8"/>
      <name val="Calibri"/>
      <family val="2"/>
    </font>
    <font>
      <b/>
      <sz val="10"/>
      <color theme="0"/>
      <name val="Calibri"/>
      <family val="2"/>
    </font>
    <font>
      <b/>
      <sz val="9"/>
      <color indexed="81"/>
      <name val="Tahoma"/>
      <family val="2"/>
    </font>
    <font>
      <sz val="9"/>
      <color indexed="81"/>
      <name val="Tahoma"/>
      <family val="2"/>
    </font>
    <font>
      <sz val="9"/>
      <color indexed="81"/>
      <name val="Tahoma"/>
      <charset val="1"/>
    </font>
    <font>
      <b/>
      <sz val="9"/>
      <color indexed="81"/>
      <name val="Tahoma"/>
      <charset val="1"/>
    </font>
    <font>
      <sz val="10"/>
      <color theme="9"/>
      <name val="Calibri"/>
      <family val="2"/>
      <scheme val="minor"/>
    </font>
    <font>
      <u/>
      <sz val="11"/>
      <color theme="4" tint="-0.249977111117893"/>
      <name val="Calibri"/>
      <family val="2"/>
      <scheme val="minor"/>
    </font>
    <font>
      <sz val="12"/>
      <color rgb="FF000000"/>
      <name val="Times New Roman"/>
      <family val="1"/>
    </font>
    <font>
      <sz val="12"/>
      <color theme="1"/>
      <name val="Times New Roman"/>
      <family val="1"/>
    </font>
    <font>
      <b/>
      <i/>
      <sz val="12"/>
      <color rgb="FF212121"/>
      <name val="Times New Roman"/>
      <family val="1"/>
    </font>
    <font>
      <b/>
      <sz val="12"/>
      <color rgb="FF212121"/>
      <name val="Times New Roman"/>
      <family val="1"/>
    </font>
    <font>
      <sz val="12"/>
      <color rgb="FF212121"/>
      <name val="Calibri"/>
      <family val="2"/>
      <scheme val="minor"/>
    </font>
    <font>
      <sz val="13"/>
      <color rgb="FF212121"/>
      <name val="Calibri"/>
      <family val="2"/>
      <scheme val="minor"/>
    </font>
    <font>
      <sz val="8"/>
      <color rgb="FF000000"/>
      <name val="Verdana"/>
      <family val="2"/>
    </font>
    <font>
      <sz val="11"/>
      <color rgb="FF000000"/>
      <name val="Calibri"/>
      <family val="2"/>
      <scheme val="minor"/>
    </font>
    <font>
      <b/>
      <sz val="11"/>
      <color rgb="FF0000FF"/>
      <name val="Calibri"/>
      <family val="2"/>
      <scheme val="minor"/>
    </font>
    <font>
      <b/>
      <u/>
      <sz val="12"/>
      <color theme="1"/>
      <name val="Times New Roman"/>
      <family val="1"/>
    </font>
    <font>
      <sz val="8"/>
      <color rgb="FF333333"/>
      <name val="Arial"/>
      <family val="2"/>
    </font>
    <font>
      <i/>
      <sz val="8"/>
      <color rgb="FF333333"/>
      <name val="Arial"/>
      <family val="2"/>
    </font>
    <font>
      <sz val="7"/>
      <color rgb="FF000000"/>
      <name val="Segoe UI"/>
      <family val="2"/>
    </font>
    <font>
      <sz val="10"/>
      <color rgb="FF000000"/>
      <name val="Segoe UI"/>
      <family val="2"/>
    </font>
    <font>
      <sz val="10"/>
      <color rgb="FF007BFF"/>
      <name val="Arial"/>
      <family val="2"/>
    </font>
    <font>
      <sz val="10"/>
      <color rgb="FF000000"/>
      <name val="Arial"/>
      <family val="2"/>
    </font>
    <font>
      <u/>
      <sz val="10"/>
      <color rgb="FF0056B3"/>
      <name val="Arial"/>
      <family val="2"/>
    </font>
    <font>
      <sz val="8"/>
      <color rgb="FF222222"/>
      <name val="Arial"/>
      <family val="2"/>
    </font>
    <font>
      <sz val="10"/>
      <color rgb="FF333333"/>
      <name val="Arial"/>
      <family val="2"/>
    </font>
    <font>
      <sz val="8"/>
      <color rgb="FF4E4E4E"/>
      <name val="Verdana"/>
      <family val="2"/>
    </font>
  </fonts>
  <fills count="51">
    <fill>
      <patternFill patternType="none"/>
    </fill>
    <fill>
      <patternFill patternType="gray125"/>
    </fill>
    <fill>
      <patternFill patternType="solid">
        <fgColor rgb="FFC6EF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9"/>
        <bgColor indexed="64"/>
      </patternFill>
    </fill>
    <fill>
      <patternFill patternType="solid">
        <fgColor rgb="FFFFC0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indexed="27"/>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B05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ED9583"/>
        <bgColor indexed="64"/>
      </patternFill>
    </fill>
  </fills>
  <borders count="63">
    <border>
      <left/>
      <right/>
      <top/>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medium">
        <color indexed="64"/>
      </bottom>
      <diagonal/>
    </border>
    <border>
      <left style="thin">
        <color auto="1"/>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4" tint="0.39994506668294322"/>
      </left>
      <right/>
      <top style="thin">
        <color theme="4" tint="0.39994506668294322"/>
      </top>
      <bottom style="thin">
        <color theme="4" tint="0.39994506668294322"/>
      </bottom>
      <diagonal/>
    </border>
    <border>
      <left style="thin">
        <color rgb="FF0070C0"/>
      </left>
      <right style="thin">
        <color rgb="FF0070C0"/>
      </right>
      <top style="thin">
        <color rgb="FF0070C0"/>
      </top>
      <bottom style="thin">
        <color rgb="FF0070C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rgb="FF000000"/>
      </right>
      <top style="thin">
        <color rgb="FF000000"/>
      </top>
      <bottom style="thin">
        <color rgb="FF000000"/>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medium">
        <color indexed="64"/>
      </top>
      <bottom style="thin">
        <color auto="1"/>
      </bottom>
      <diagonal/>
    </border>
    <border>
      <left style="thin">
        <color indexed="64"/>
      </left>
      <right/>
      <top style="thin">
        <color indexed="64"/>
      </top>
      <bottom style="thin">
        <color indexed="64"/>
      </bottom>
      <diagonal/>
    </border>
    <border>
      <left style="thin">
        <color auto="1"/>
      </left>
      <right style="medium">
        <color indexed="64"/>
      </right>
      <top/>
      <bottom/>
      <diagonal/>
    </border>
    <border>
      <left/>
      <right style="medium">
        <color indexed="64"/>
      </right>
      <top style="thin">
        <color indexed="64"/>
      </top>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137">
    <xf numFmtId="0" fontId="0" fillId="0" borderId="0"/>
    <xf numFmtId="0" fontId="5" fillId="0" borderId="0" applyNumberFormat="0" applyFill="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4" fillId="0" borderId="0" applyNumberFormat="0" applyFill="0" applyBorder="0" applyAlignment="0" applyProtection="0"/>
    <xf numFmtId="0" fontId="10" fillId="0" borderId="6" applyNumberFormat="0" applyFill="0" applyAlignment="0" applyProtection="0"/>
    <xf numFmtId="43" fontId="13" fillId="0" borderId="0" applyFont="0" applyFill="0" applyBorder="0" applyAlignment="0" applyProtection="0"/>
    <xf numFmtId="0" fontId="13" fillId="5" borderId="8" applyNumberFormat="0" applyFont="0" applyAlignment="0" applyProtection="0"/>
    <xf numFmtId="0" fontId="13" fillId="5" borderId="8" applyNumberFormat="0" applyFont="0" applyAlignment="0" applyProtection="0"/>
    <xf numFmtId="0" fontId="13" fillId="5" borderId="8" applyNumberFormat="0" applyFont="0" applyAlignment="0" applyProtection="0"/>
    <xf numFmtId="0" fontId="13" fillId="5" borderId="8" applyNumberFormat="0" applyFont="0" applyAlignment="0" applyProtection="0"/>
    <xf numFmtId="0" fontId="13" fillId="5" borderId="8" applyNumberFormat="0" applyFont="0" applyAlignment="0" applyProtection="0"/>
    <xf numFmtId="0" fontId="13" fillId="5" borderId="8" applyNumberFormat="0" applyFont="0" applyAlignment="0" applyProtection="0"/>
    <xf numFmtId="0" fontId="13" fillId="5" borderId="8" applyNumberFormat="0" applyFont="0" applyAlignment="0" applyProtection="0"/>
    <xf numFmtId="0" fontId="13" fillId="5" borderId="8" applyNumberFormat="0" applyFont="0" applyAlignment="0" applyProtection="0"/>
    <xf numFmtId="0" fontId="14" fillId="5" borderId="8" applyNumberFormat="0" applyFont="0" applyAlignment="0" applyProtection="0"/>
    <xf numFmtId="0" fontId="14" fillId="5" borderId="8" applyNumberFormat="0" applyFont="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alignment vertical="top"/>
      <protection locked="0"/>
    </xf>
    <xf numFmtId="0" fontId="5" fillId="0" borderId="0" applyNumberFormat="0" applyFill="0" applyBorder="0" applyAlignment="0" applyProtection="0"/>
    <xf numFmtId="165" fontId="15" fillId="0" borderId="0"/>
    <xf numFmtId="0" fontId="15" fillId="0" borderId="0"/>
    <xf numFmtId="165" fontId="15" fillId="0" borderId="0"/>
    <xf numFmtId="0" fontId="15" fillId="0" borderId="0"/>
    <xf numFmtId="0" fontId="15" fillId="0" borderId="0"/>
    <xf numFmtId="0" fontId="15" fillId="0" borderId="0"/>
    <xf numFmtId="0" fontId="15" fillId="0" borderId="0"/>
    <xf numFmtId="0" fontId="15" fillId="0" borderId="0"/>
    <xf numFmtId="165" fontId="15" fillId="0" borderId="0"/>
    <xf numFmtId="0" fontId="15" fillId="0" borderId="0"/>
    <xf numFmtId="16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xf numFmtId="165" fontId="15" fillId="0" borderId="0"/>
    <xf numFmtId="165" fontId="15" fillId="0" borderId="0"/>
    <xf numFmtId="0" fontId="15" fillId="0" borderId="0"/>
    <xf numFmtId="0" fontId="15" fillId="0" borderId="0"/>
    <xf numFmtId="0" fontId="7" fillId="0" borderId="0"/>
    <xf numFmtId="0" fontId="15" fillId="0" borderId="0"/>
    <xf numFmtId="0" fontId="15" fillId="0" borderId="0"/>
    <xf numFmtId="0" fontId="18" fillId="2" borderId="0" applyNumberFormat="0" applyBorder="0" applyAlignment="0" applyProtection="0"/>
    <xf numFmtId="0" fontId="19" fillId="3" borderId="5" applyNumberFormat="0" applyAlignment="0" applyProtection="0"/>
    <xf numFmtId="0" fontId="20" fillId="0" borderId="0" applyNumberFormat="0" applyFill="0" applyBorder="0" applyAlignment="0" applyProtection="0"/>
    <xf numFmtId="0" fontId="22" fillId="0" borderId="2" applyNumberFormat="0" applyFill="0" applyAlignment="0" applyProtection="0"/>
    <xf numFmtId="0" fontId="21"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23" fillId="0" borderId="9" applyNumberFormat="0" applyFill="0" applyAlignment="0" applyProtection="0"/>
    <xf numFmtId="0" fontId="12" fillId="4" borderId="7" applyNumberFormat="0" applyAlignment="0" applyProtection="0"/>
    <xf numFmtId="0" fontId="24" fillId="0" borderId="0"/>
    <xf numFmtId="9" fontId="7" fillId="0" borderId="0" applyFont="0" applyFill="0" applyBorder="0" applyAlignment="0" applyProtection="0"/>
    <xf numFmtId="0" fontId="42" fillId="0" borderId="0"/>
    <xf numFmtId="164" fontId="42" fillId="0" borderId="0" applyFont="0" applyFill="0" applyBorder="0" applyAlignment="0" applyProtection="0"/>
  </cellStyleXfs>
  <cellXfs count="413">
    <xf numFmtId="0" fontId="0" fillId="0" borderId="0" xfId="0"/>
    <xf numFmtId="0" fontId="0" fillId="0" borderId="1" xfId="0" applyBorder="1"/>
    <xf numFmtId="0" fontId="15" fillId="0" borderId="0" xfId="133" applyFont="1" applyFill="1" applyBorder="1"/>
    <xf numFmtId="0" fontId="3" fillId="0" borderId="0" xfId="0" applyFont="1" applyAlignment="1">
      <alignment horizontal="left"/>
    </xf>
    <xf numFmtId="0" fontId="3" fillId="0" borderId="0" xfId="0" applyFont="1"/>
    <xf numFmtId="0" fontId="2" fillId="0" borderId="0" xfId="0" applyFont="1" applyAlignment="1">
      <alignment horizontal="left"/>
    </xf>
    <xf numFmtId="0" fontId="2" fillId="0" borderId="0" xfId="0" applyFont="1"/>
    <xf numFmtId="0" fontId="1" fillId="0" borderId="0" xfId="0" applyFont="1"/>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xf>
    <xf numFmtId="0" fontId="0" fillId="0" borderId="0" xfId="0" applyAlignment="1">
      <alignment vertical="top" wrapText="1"/>
    </xf>
    <xf numFmtId="0" fontId="25" fillId="0" borderId="0" xfId="0" applyFont="1" applyAlignment="1">
      <alignment vertical="top"/>
    </xf>
    <xf numFmtId="0" fontId="1" fillId="0" borderId="1" xfId="0" applyFont="1" applyBorder="1" applyAlignment="1">
      <alignment vertical="top"/>
    </xf>
    <xf numFmtId="0" fontId="25" fillId="0" borderId="0" xfId="0" applyFont="1" applyAlignment="1">
      <alignment horizontal="center" vertical="top" wrapText="1"/>
    </xf>
    <xf numFmtId="0" fontId="25" fillId="0" borderId="0" xfId="0" applyFont="1" applyAlignment="1">
      <alignment horizontal="center" vertical="top"/>
    </xf>
    <xf numFmtId="0" fontId="0" fillId="0" borderId="0" xfId="0" applyAlignment="1">
      <alignment horizontal="center" vertical="top"/>
    </xf>
    <xf numFmtId="0" fontId="11" fillId="31" borderId="11" xfId="0" applyFont="1" applyFill="1" applyBorder="1" applyAlignment="1">
      <alignment horizontal="left" vertical="center" indent="3"/>
    </xf>
    <xf numFmtId="0" fontId="0" fillId="0" borderId="1" xfId="0" applyBorder="1" applyAlignment="1">
      <alignment horizontal="center" vertical="top"/>
    </xf>
    <xf numFmtId="0" fontId="26" fillId="0" borderId="0" xfId="0" applyFont="1" applyAlignment="1">
      <alignment vertical="top"/>
    </xf>
    <xf numFmtId="0" fontId="0" fillId="36" borderId="10" xfId="0" applyFill="1" applyBorder="1" applyAlignment="1">
      <alignment horizontal="center" vertical="top"/>
    </xf>
    <xf numFmtId="0" fontId="34" fillId="0" borderId="10" xfId="0" applyFont="1" applyBorder="1"/>
    <xf numFmtId="0" fontId="5" fillId="40" borderId="11" xfId="1" applyFill="1" applyBorder="1" applyAlignment="1">
      <alignment horizontal="left" vertical="center" indent="3"/>
    </xf>
    <xf numFmtId="0" fontId="1" fillId="0" borderId="1" xfId="0" applyFont="1" applyBorder="1"/>
    <xf numFmtId="0" fontId="30" fillId="0" borderId="10" xfId="0" applyFont="1" applyBorder="1" applyAlignment="1">
      <alignment horizontal="center" vertical="top"/>
    </xf>
    <xf numFmtId="0" fontId="1" fillId="0" borderId="1" xfId="0" applyFont="1" applyBorder="1" applyAlignment="1">
      <alignment horizontal="center" vertical="top"/>
    </xf>
    <xf numFmtId="0" fontId="39" fillId="41" borderId="11" xfId="0" applyFont="1" applyFill="1" applyBorder="1" applyAlignment="1">
      <alignment horizontal="left" vertical="center"/>
    </xf>
    <xf numFmtId="0" fontId="39" fillId="41" borderId="11" xfId="0" applyFont="1" applyFill="1" applyBorder="1" applyAlignment="1">
      <alignment horizontal="left" vertical="center" wrapText="1"/>
    </xf>
    <xf numFmtId="0" fontId="0" fillId="0" borderId="0" xfId="0" applyAlignment="1">
      <alignment vertical="center"/>
    </xf>
    <xf numFmtId="0" fontId="0" fillId="0" borderId="0" xfId="0" applyBorder="1"/>
    <xf numFmtId="0" fontId="0" fillId="0" borderId="28" xfId="0" applyBorder="1"/>
    <xf numFmtId="0" fontId="0" fillId="41" borderId="27" xfId="0" applyFill="1" applyBorder="1" applyAlignment="1">
      <alignment vertical="center" wrapText="1"/>
    </xf>
    <xf numFmtId="0" fontId="0" fillId="41" borderId="1" xfId="0" applyFill="1" applyBorder="1" applyAlignment="1">
      <alignment vertical="center"/>
    </xf>
    <xf numFmtId="0" fontId="37" fillId="41" borderId="10" xfId="0" applyFont="1" applyFill="1" applyBorder="1" applyAlignment="1">
      <alignment vertical="center"/>
    </xf>
    <xf numFmtId="0" fontId="37" fillId="41" borderId="1" xfId="0" applyFont="1" applyFill="1" applyBorder="1" applyAlignment="1">
      <alignment vertical="center"/>
    </xf>
    <xf numFmtId="0" fontId="36" fillId="32" borderId="12" xfId="0" applyFont="1" applyFill="1" applyBorder="1" applyAlignment="1">
      <alignment vertical="center"/>
    </xf>
    <xf numFmtId="0" fontId="36" fillId="32" borderId="0" xfId="0" applyFont="1" applyFill="1" applyBorder="1" applyAlignment="1">
      <alignment vertical="center"/>
    </xf>
    <xf numFmtId="0" fontId="44" fillId="32" borderId="12" xfId="0" applyFont="1" applyFill="1" applyBorder="1" applyAlignment="1">
      <alignment vertical="center"/>
    </xf>
    <xf numFmtId="0" fontId="43" fillId="32" borderId="0" xfId="0" applyFont="1" applyFill="1" applyBorder="1" applyAlignment="1">
      <alignment vertical="center"/>
    </xf>
    <xf numFmtId="0" fontId="0" fillId="32" borderId="0" xfId="0" applyFill="1"/>
    <xf numFmtId="0" fontId="45" fillId="0" borderId="10" xfId="0" applyFont="1" applyBorder="1" applyAlignment="1">
      <alignment vertical="top" wrapText="1"/>
    </xf>
    <xf numFmtId="0" fontId="26" fillId="0" borderId="0" xfId="0" applyFont="1" applyAlignment="1">
      <alignment horizontal="left" vertical="top" wrapText="1"/>
    </xf>
    <xf numFmtId="0" fontId="1" fillId="0" borderId="29" xfId="0" applyFont="1" applyBorder="1" applyAlignment="1">
      <alignment vertical="top"/>
    </xf>
    <xf numFmtId="0" fontId="0" fillId="0" borderId="29" xfId="0" applyBorder="1" applyAlignment="1">
      <alignment vertical="top"/>
    </xf>
    <xf numFmtId="0" fontId="0" fillId="0" borderId="29" xfId="0" applyBorder="1" applyAlignment="1">
      <alignment vertical="top" wrapText="1"/>
    </xf>
    <xf numFmtId="0" fontId="1" fillId="0" borderId="30" xfId="0" applyFont="1" applyBorder="1" applyAlignment="1">
      <alignment horizontal="center" vertical="top"/>
    </xf>
    <xf numFmtId="0" fontId="0" fillId="0" borderId="30" xfId="0" applyBorder="1" applyAlignment="1">
      <alignment vertical="top"/>
    </xf>
    <xf numFmtId="49" fontId="0" fillId="0" borderId="28" xfId="0" applyNumberFormat="1" applyBorder="1" applyAlignment="1">
      <alignment vertical="top"/>
    </xf>
    <xf numFmtId="0" fontId="5" fillId="40" borderId="11" xfId="1" applyFill="1" applyBorder="1" applyAlignment="1">
      <alignment horizontal="left" vertical="center" wrapText="1" indent="3"/>
    </xf>
    <xf numFmtId="0" fontId="11" fillId="42" borderId="0" xfId="0" applyFont="1" applyFill="1" applyAlignment="1">
      <alignment horizontal="left" indent="3"/>
    </xf>
    <xf numFmtId="0" fontId="5" fillId="0" borderId="0" xfId="1" applyFill="1" applyAlignment="1">
      <alignment horizontal="left" indent="3"/>
    </xf>
    <xf numFmtId="0" fontId="34" fillId="0" borderId="10" xfId="0" applyFont="1" applyBorder="1" applyAlignment="1">
      <alignment horizontal="center" vertical="center"/>
    </xf>
    <xf numFmtId="0" fontId="1" fillId="0" borderId="27" xfId="0" applyFont="1" applyBorder="1" applyAlignment="1">
      <alignment vertical="top"/>
    </xf>
    <xf numFmtId="0" fontId="1" fillId="0" borderId="10" xfId="0" applyFont="1" applyFill="1" applyBorder="1" applyAlignment="1">
      <alignment vertical="top"/>
    </xf>
    <xf numFmtId="166" fontId="0" fillId="0" borderId="1" xfId="0" applyNumberFormat="1" applyBorder="1" applyAlignment="1">
      <alignment vertical="top"/>
    </xf>
    <xf numFmtId="0" fontId="49" fillId="0" borderId="0" xfId="0" applyFont="1" applyAlignment="1">
      <alignment vertical="top" wrapText="1"/>
    </xf>
    <xf numFmtId="14" fontId="0" fillId="0" borderId="0" xfId="0" applyNumberFormat="1"/>
    <xf numFmtId="0" fontId="51" fillId="43" borderId="31" xfId="0" applyFont="1" applyFill="1" applyBorder="1" applyAlignment="1">
      <alignment horizontal="center" vertical="top" wrapText="1"/>
    </xf>
    <xf numFmtId="0" fontId="51" fillId="43" borderId="32" xfId="0" applyFont="1" applyFill="1" applyBorder="1" applyAlignment="1">
      <alignment horizontal="center" vertical="top" wrapText="1"/>
    </xf>
    <xf numFmtId="0" fontId="51" fillId="43" borderId="23" xfId="0" applyFont="1" applyFill="1" applyBorder="1" applyAlignment="1">
      <alignment horizontal="center" vertical="top" wrapText="1"/>
    </xf>
    <xf numFmtId="0" fontId="5" fillId="0" borderId="10" xfId="1" applyBorder="1" applyAlignment="1">
      <alignment horizontal="left" vertical="center"/>
    </xf>
    <xf numFmtId="167" fontId="0" fillId="0" borderId="1" xfId="0" applyNumberFormat="1" applyBorder="1"/>
    <xf numFmtId="0" fontId="5" fillId="40" borderId="0" xfId="1" applyFill="1" applyAlignment="1">
      <alignment horizontal="left" indent="3"/>
    </xf>
    <xf numFmtId="0" fontId="1" fillId="0" borderId="10" xfId="0" applyFont="1" applyBorder="1"/>
    <xf numFmtId="3" fontId="0" fillId="0" borderId="10" xfId="0" applyNumberFormat="1" applyBorder="1"/>
    <xf numFmtId="0" fontId="30" fillId="0" borderId="10" xfId="0" applyFont="1" applyBorder="1" applyAlignment="1">
      <alignment horizontal="center" vertical="center"/>
    </xf>
    <xf numFmtId="0" fontId="28" fillId="0" borderId="10" xfId="0" applyFont="1" applyBorder="1" applyAlignment="1">
      <alignment horizontal="center" vertical="top"/>
    </xf>
    <xf numFmtId="3" fontId="28" fillId="38" borderId="22" xfId="0" applyNumberFormat="1" applyFont="1" applyFill="1" applyBorder="1" applyAlignment="1">
      <alignment horizontal="center" vertical="top"/>
    </xf>
    <xf numFmtId="0" fontId="45" fillId="0" borderId="10" xfId="0" applyFont="1" applyBorder="1" applyAlignment="1">
      <alignment horizontal="center" vertical="top"/>
    </xf>
    <xf numFmtId="0" fontId="34" fillId="0" borderId="10" xfId="0" applyFont="1" applyBorder="1" applyAlignment="1">
      <alignment vertical="top" wrapText="1"/>
    </xf>
    <xf numFmtId="0" fontId="30" fillId="0" borderId="10" xfId="0" applyFont="1" applyBorder="1" applyAlignment="1">
      <alignment vertical="top" wrapText="1"/>
    </xf>
    <xf numFmtId="0" fontId="0" fillId="0" borderId="10" xfId="0" applyBorder="1" applyAlignment="1">
      <alignment horizontal="center" vertical="top"/>
    </xf>
    <xf numFmtId="0" fontId="28" fillId="0" borderId="10" xfId="0" applyFont="1" applyBorder="1" applyAlignment="1">
      <alignment horizontal="center" vertical="top" wrapText="1"/>
    </xf>
    <xf numFmtId="0" fontId="28" fillId="0" borderId="10" xfId="0" applyFont="1" applyBorder="1" applyAlignment="1">
      <alignment vertical="top" wrapText="1"/>
    </xf>
    <xf numFmtId="0" fontId="0" fillId="0" borderId="0" xfId="0"/>
    <xf numFmtId="3" fontId="30" fillId="0" borderId="10" xfId="0" applyNumberFormat="1" applyFont="1" applyBorder="1" applyAlignment="1">
      <alignment horizontal="center" vertical="top"/>
    </xf>
    <xf numFmtId="3" fontId="30" fillId="0" borderId="10" xfId="0" applyNumberFormat="1" applyFont="1" applyBorder="1" applyAlignment="1">
      <alignment horizontal="center" vertical="top" wrapText="1"/>
    </xf>
    <xf numFmtId="3" fontId="28" fillId="38" borderId="10" xfId="0" applyNumberFormat="1" applyFont="1" applyFill="1" applyBorder="1" applyAlignment="1">
      <alignment horizontal="center" vertical="top" wrapText="1"/>
    </xf>
    <xf numFmtId="3" fontId="40" fillId="38" borderId="10" xfId="0" applyNumberFormat="1" applyFont="1" applyFill="1" applyBorder="1" applyAlignment="1">
      <alignment horizontal="center" vertical="top" wrapText="1"/>
    </xf>
    <xf numFmtId="3" fontId="40" fillId="0" borderId="10" xfId="0" applyNumberFormat="1" applyFont="1" applyBorder="1" applyAlignment="1">
      <alignment horizontal="center" vertical="top" wrapText="1"/>
    </xf>
    <xf numFmtId="3" fontId="28" fillId="38" borderId="10" xfId="0" applyNumberFormat="1" applyFont="1" applyFill="1" applyBorder="1" applyAlignment="1">
      <alignment horizontal="center" vertical="top"/>
    </xf>
    <xf numFmtId="3" fontId="29" fillId="45" borderId="10" xfId="0" applyNumberFormat="1" applyFont="1" applyFill="1" applyBorder="1" applyAlignment="1">
      <alignment horizontal="center" vertical="top" wrapText="1"/>
    </xf>
    <xf numFmtId="3" fontId="29" fillId="45" borderId="10" xfId="0" applyNumberFormat="1" applyFont="1" applyFill="1" applyBorder="1" applyAlignment="1">
      <alignment horizontal="center" vertical="center" wrapText="1"/>
    </xf>
    <xf numFmtId="3" fontId="28" fillId="38" borderId="10" xfId="0" applyNumberFormat="1" applyFont="1" applyFill="1" applyBorder="1" applyAlignment="1">
      <alignment vertical="top"/>
    </xf>
    <xf numFmtId="3" fontId="29" fillId="45" borderId="49" xfId="0" applyNumberFormat="1" applyFont="1" applyFill="1" applyBorder="1" applyAlignment="1">
      <alignment horizontal="left" vertical="top" wrapText="1"/>
    </xf>
    <xf numFmtId="3" fontId="29" fillId="45" borderId="25" xfId="0" applyNumberFormat="1" applyFont="1" applyFill="1" applyBorder="1" applyAlignment="1">
      <alignment horizontal="center" vertical="top" wrapText="1"/>
    </xf>
    <xf numFmtId="3" fontId="2" fillId="0" borderId="25" xfId="0" applyNumberFormat="1" applyFont="1" applyBorder="1" applyAlignment="1">
      <alignment horizontal="center" vertical="top"/>
    </xf>
    <xf numFmtId="3" fontId="2" fillId="0" borderId="10" xfId="0" applyNumberFormat="1" applyFont="1" applyBorder="1" applyAlignment="1">
      <alignment horizontal="center" vertical="top"/>
    </xf>
    <xf numFmtId="3" fontId="2" fillId="0" borderId="36" xfId="0" applyNumberFormat="1" applyFont="1" applyBorder="1" applyAlignment="1">
      <alignment horizontal="center" vertical="top"/>
    </xf>
    <xf numFmtId="3" fontId="30" fillId="0" borderId="49" xfId="0" applyNumberFormat="1" applyFont="1" applyBorder="1" applyAlignment="1">
      <alignment horizontal="left" vertical="top" wrapText="1"/>
    </xf>
    <xf numFmtId="3" fontId="30" fillId="0" borderId="25" xfId="0" applyNumberFormat="1" applyFont="1" applyBorder="1" applyAlignment="1">
      <alignment horizontal="center" vertical="top" wrapText="1"/>
    </xf>
    <xf numFmtId="3" fontId="30" fillId="0" borderId="36" xfId="0" applyNumberFormat="1" applyFont="1" applyBorder="1" applyAlignment="1">
      <alignment horizontal="center" vertical="top" wrapText="1"/>
    </xf>
    <xf numFmtId="3" fontId="30" fillId="38" borderId="25" xfId="0" applyNumberFormat="1" applyFont="1" applyFill="1" applyBorder="1" applyAlignment="1">
      <alignment horizontal="center" vertical="top" wrapText="1"/>
    </xf>
    <xf numFmtId="3" fontId="31" fillId="0" borderId="25" xfId="0" applyNumberFormat="1" applyFont="1" applyBorder="1" applyAlignment="1">
      <alignment horizontal="center" vertical="top" wrapText="1"/>
    </xf>
    <xf numFmtId="3" fontId="31" fillId="0" borderId="10" xfId="0" applyNumberFormat="1" applyFont="1" applyBorder="1" applyAlignment="1">
      <alignment horizontal="center" vertical="top" wrapText="1"/>
    </xf>
    <xf numFmtId="3" fontId="31" fillId="0" borderId="36" xfId="0" applyNumberFormat="1" applyFont="1" applyBorder="1" applyAlignment="1">
      <alignment horizontal="center" vertical="top" wrapText="1"/>
    </xf>
    <xf numFmtId="3" fontId="28" fillId="0" borderId="49" xfId="0" applyNumberFormat="1" applyFont="1" applyBorder="1" applyAlignment="1">
      <alignment horizontal="left" vertical="top" wrapText="1"/>
    </xf>
    <xf numFmtId="3" fontId="40" fillId="38" borderId="25" xfId="0" applyNumberFormat="1" applyFont="1" applyFill="1" applyBorder="1" applyAlignment="1">
      <alignment horizontal="center" vertical="top" wrapText="1"/>
    </xf>
    <xf numFmtId="3" fontId="28" fillId="0" borderId="25" xfId="0" applyNumberFormat="1" applyFont="1" applyBorder="1" applyAlignment="1">
      <alignment horizontal="center" vertical="top"/>
    </xf>
    <xf numFmtId="3" fontId="28" fillId="0" borderId="10" xfId="0" applyNumberFormat="1" applyFont="1" applyBorder="1" applyAlignment="1">
      <alignment horizontal="center" vertical="top"/>
    </xf>
    <xf numFmtId="3" fontId="28" fillId="0" borderId="36" xfId="0" applyNumberFormat="1" applyFont="1" applyBorder="1" applyAlignment="1">
      <alignment horizontal="center" vertical="top"/>
    </xf>
    <xf numFmtId="3" fontId="40" fillId="0" borderId="47" xfId="0" applyNumberFormat="1" applyFont="1" applyBorder="1" applyAlignment="1">
      <alignment horizontal="center" vertical="top"/>
    </xf>
    <xf numFmtId="3" fontId="29" fillId="0" borderId="25" xfId="0" applyNumberFormat="1" applyFont="1" applyBorder="1" applyAlignment="1">
      <alignment horizontal="center" vertical="top"/>
    </xf>
    <xf numFmtId="3" fontId="29" fillId="0" borderId="10" xfId="0" applyNumberFormat="1" applyFont="1" applyBorder="1" applyAlignment="1">
      <alignment horizontal="center" vertical="top"/>
    </xf>
    <xf numFmtId="3" fontId="29" fillId="0" borderId="36" xfId="0" applyNumberFormat="1" applyFont="1" applyBorder="1" applyAlignment="1">
      <alignment horizontal="center" vertical="top"/>
    </xf>
    <xf numFmtId="3" fontId="28" fillId="0" borderId="49" xfId="0" applyNumberFormat="1" applyFont="1" applyBorder="1" applyAlignment="1">
      <alignment vertical="top" wrapText="1"/>
    </xf>
    <xf numFmtId="3" fontId="56" fillId="0" borderId="49" xfId="0" applyNumberFormat="1" applyFont="1" applyBorder="1" applyAlignment="1">
      <alignment vertical="top" wrapText="1"/>
    </xf>
    <xf numFmtId="3" fontId="56" fillId="0" borderId="25" xfId="0" applyNumberFormat="1" applyFont="1" applyBorder="1" applyAlignment="1">
      <alignment horizontal="center" vertical="top"/>
    </xf>
    <xf numFmtId="3" fontId="56" fillId="0" borderId="10" xfId="0" applyNumberFormat="1" applyFont="1" applyBorder="1" applyAlignment="1">
      <alignment horizontal="center" vertical="top"/>
    </xf>
    <xf numFmtId="3" fontId="56" fillId="0" borderId="36" xfId="0" applyNumberFormat="1" applyFont="1" applyBorder="1" applyAlignment="1">
      <alignment horizontal="center" vertical="top"/>
    </xf>
    <xf numFmtId="3" fontId="0" fillId="0" borderId="0" xfId="0" applyNumberFormat="1"/>
    <xf numFmtId="3" fontId="37" fillId="0" borderId="0" xfId="0" applyNumberFormat="1" applyFont="1"/>
    <xf numFmtId="3" fontId="29" fillId="45" borderId="40" xfId="0" applyNumberFormat="1" applyFont="1" applyFill="1" applyBorder="1" applyAlignment="1">
      <alignment horizontal="center" vertical="top" wrapText="1"/>
    </xf>
    <xf numFmtId="3" fontId="29" fillId="45" borderId="18" xfId="0" applyNumberFormat="1" applyFont="1" applyFill="1" applyBorder="1" applyAlignment="1">
      <alignment horizontal="center" vertical="top" wrapText="1"/>
    </xf>
    <xf numFmtId="3" fontId="28" fillId="38" borderId="25" xfId="0" applyNumberFormat="1" applyFont="1" applyFill="1" applyBorder="1" applyAlignment="1">
      <alignment horizontal="center" vertical="top"/>
    </xf>
    <xf numFmtId="3" fontId="30" fillId="0" borderId="10" xfId="0" applyNumberFormat="1" applyFont="1" applyBorder="1"/>
    <xf numFmtId="3" fontId="28" fillId="38" borderId="25" xfId="0" applyNumberFormat="1" applyFont="1" applyFill="1" applyBorder="1" applyAlignment="1">
      <alignment vertical="top"/>
    </xf>
    <xf numFmtId="3" fontId="3" fillId="0" borderId="25" xfId="0" applyNumberFormat="1" applyFont="1" applyBorder="1" applyAlignment="1">
      <alignment vertical="top"/>
    </xf>
    <xf numFmtId="3" fontId="3" fillId="0" borderId="10" xfId="0" applyNumberFormat="1" applyFont="1" applyBorder="1" applyAlignment="1">
      <alignment vertical="top"/>
    </xf>
    <xf numFmtId="3" fontId="3" fillId="0" borderId="36" xfId="0" applyNumberFormat="1" applyFont="1" applyBorder="1" applyAlignment="1">
      <alignment vertical="top"/>
    </xf>
    <xf numFmtId="3" fontId="28" fillId="38" borderId="26" xfId="0" applyNumberFormat="1" applyFont="1" applyFill="1" applyBorder="1" applyAlignment="1">
      <alignment horizontal="center" vertical="top"/>
    </xf>
    <xf numFmtId="3" fontId="28" fillId="0" borderId="49" xfId="0" applyNumberFormat="1" applyFont="1" applyBorder="1" applyAlignment="1">
      <alignment horizontal="center" vertical="top"/>
    </xf>
    <xf numFmtId="3" fontId="30" fillId="0" borderId="49" xfId="0" applyNumberFormat="1" applyFont="1" applyBorder="1" applyAlignment="1">
      <alignment horizontal="left" vertical="top"/>
    </xf>
    <xf numFmtId="3" fontId="30" fillId="38" borderId="25" xfId="0" applyNumberFormat="1" applyFont="1" applyFill="1" applyBorder="1" applyAlignment="1">
      <alignment horizontal="center" vertical="top"/>
    </xf>
    <xf numFmtId="3" fontId="28" fillId="0" borderId="25" xfId="0" applyNumberFormat="1" applyFont="1" applyBorder="1" applyAlignment="1">
      <alignment horizontal="center" vertical="top" wrapText="1"/>
    </xf>
    <xf numFmtId="3" fontId="40" fillId="0" borderId="25" xfId="0" applyNumberFormat="1" applyFont="1" applyBorder="1" applyAlignment="1">
      <alignment horizontal="center" vertical="top"/>
    </xf>
    <xf numFmtId="3" fontId="40" fillId="0" borderId="10" xfId="0" applyNumberFormat="1" applyFont="1" applyBorder="1" applyAlignment="1">
      <alignment horizontal="center" vertical="top"/>
    </xf>
    <xf numFmtId="3" fontId="28" fillId="38" borderId="25" xfId="0" applyNumberFormat="1" applyFont="1" applyFill="1" applyBorder="1" applyAlignment="1">
      <alignment horizontal="center" vertical="top" wrapText="1"/>
    </xf>
    <xf numFmtId="3" fontId="30" fillId="38" borderId="10" xfId="0" applyNumberFormat="1" applyFont="1" applyFill="1" applyBorder="1" applyAlignment="1">
      <alignment vertical="top" wrapText="1"/>
    </xf>
    <xf numFmtId="3" fontId="29" fillId="0" borderId="49" xfId="0" applyNumberFormat="1" applyFont="1" applyBorder="1" applyAlignment="1">
      <alignment horizontal="center" vertical="top"/>
    </xf>
    <xf numFmtId="3" fontId="28" fillId="0" borderId="49" xfId="0" applyNumberFormat="1" applyFont="1" applyBorder="1" applyAlignment="1">
      <alignment horizontal="left" vertical="top"/>
    </xf>
    <xf numFmtId="3" fontId="40" fillId="0" borderId="40" xfId="0" applyNumberFormat="1" applyFont="1" applyBorder="1" applyAlignment="1">
      <alignment horizontal="center" vertical="top"/>
    </xf>
    <xf numFmtId="3" fontId="29" fillId="0" borderId="41" xfId="0" applyNumberFormat="1" applyFont="1" applyBorder="1" applyAlignment="1">
      <alignment horizontal="center" vertical="top"/>
    </xf>
    <xf numFmtId="3" fontId="29" fillId="45" borderId="49" xfId="0" applyNumberFormat="1" applyFont="1" applyFill="1" applyBorder="1" applyAlignment="1">
      <alignment horizontal="left" vertical="center" wrapText="1"/>
    </xf>
    <xf numFmtId="3" fontId="29" fillId="45" borderId="25" xfId="0" applyNumberFormat="1" applyFont="1" applyFill="1" applyBorder="1" applyAlignment="1">
      <alignment horizontal="center" vertical="center" wrapText="1"/>
    </xf>
    <xf numFmtId="3" fontId="28" fillId="0" borderId="49" xfId="0" applyNumberFormat="1" applyFont="1" applyBorder="1" applyAlignment="1">
      <alignment horizontal="left" vertical="center"/>
    </xf>
    <xf numFmtId="3" fontId="28" fillId="0" borderId="25" xfId="0" applyNumberFormat="1" applyFont="1" applyBorder="1" applyAlignment="1">
      <alignment horizontal="center" vertical="center"/>
    </xf>
    <xf numFmtId="3" fontId="1" fillId="0" borderId="36" xfId="0" applyNumberFormat="1" applyFont="1" applyBorder="1" applyAlignment="1">
      <alignment horizontal="center" vertical="top"/>
    </xf>
    <xf numFmtId="3" fontId="28" fillId="0" borderId="47" xfId="0" applyNumberFormat="1" applyFont="1" applyBorder="1" applyAlignment="1">
      <alignment horizontal="center" vertical="top"/>
    </xf>
    <xf numFmtId="3" fontId="41" fillId="0" borderId="49" xfId="0" applyNumberFormat="1" applyFont="1" applyBorder="1" applyAlignment="1">
      <alignment horizontal="center" vertical="top"/>
    </xf>
    <xf numFmtId="3" fontId="40" fillId="0" borderId="49" xfId="0" applyNumberFormat="1" applyFont="1" applyBorder="1" applyAlignment="1">
      <alignment horizontal="left" vertical="top" wrapText="1"/>
    </xf>
    <xf numFmtId="3" fontId="30" fillId="0" borderId="49" xfId="0" applyNumberFormat="1" applyFont="1" applyBorder="1" applyAlignment="1">
      <alignment vertical="top" wrapText="1"/>
    </xf>
    <xf numFmtId="3" fontId="0" fillId="0" borderId="0" xfId="134" applyNumberFormat="1" applyFont="1" applyBorder="1"/>
    <xf numFmtId="3" fontId="30" fillId="0" borderId="49" xfId="0" applyNumberFormat="1" applyFont="1" applyBorder="1" applyAlignment="1">
      <alignment horizontal="center" vertical="top"/>
    </xf>
    <xf numFmtId="3" fontId="30" fillId="0" borderId="25" xfId="0" applyNumberFormat="1" applyFont="1" applyBorder="1" applyAlignment="1">
      <alignment horizontal="center" vertical="top"/>
    </xf>
    <xf numFmtId="3" fontId="34" fillId="0" borderId="22" xfId="0" applyNumberFormat="1" applyFont="1" applyBorder="1" applyAlignment="1">
      <alignment horizontal="center"/>
    </xf>
    <xf numFmtId="3" fontId="34" fillId="0" borderId="22" xfId="0" applyNumberFormat="1" applyFont="1" applyBorder="1" applyAlignment="1">
      <alignment vertical="top" wrapText="1"/>
    </xf>
    <xf numFmtId="3" fontId="34" fillId="0" borderId="52" xfId="0" applyNumberFormat="1" applyFont="1" applyBorder="1"/>
    <xf numFmtId="3" fontId="45" fillId="0" borderId="22" xfId="0" applyNumberFormat="1" applyFont="1" applyBorder="1" applyAlignment="1">
      <alignment horizontal="center" vertical="center"/>
    </xf>
    <xf numFmtId="3" fontId="45" fillId="0" borderId="22" xfId="0" applyNumberFormat="1" applyFont="1" applyBorder="1" applyAlignment="1">
      <alignment horizontal="center" vertical="top" wrapText="1"/>
    </xf>
    <xf numFmtId="3" fontId="45" fillId="0" borderId="37" xfId="0" applyNumberFormat="1" applyFont="1" applyBorder="1" applyAlignment="1">
      <alignment horizontal="center" vertical="center"/>
    </xf>
    <xf numFmtId="3" fontId="3" fillId="0" borderId="26" xfId="0" applyNumberFormat="1" applyFont="1" applyBorder="1" applyAlignment="1">
      <alignment horizontal="center" vertical="top"/>
    </xf>
    <xf numFmtId="3" fontId="2" fillId="0" borderId="37" xfId="0" applyNumberFormat="1" applyFont="1" applyBorder="1" applyAlignment="1">
      <alignment horizontal="center" vertical="top"/>
    </xf>
    <xf numFmtId="3" fontId="3" fillId="0" borderId="53" xfId="0" applyNumberFormat="1" applyFont="1" applyBorder="1" applyAlignment="1">
      <alignment horizontal="center" vertical="top"/>
    </xf>
    <xf numFmtId="3" fontId="35" fillId="0" borderId="0" xfId="1" applyNumberFormat="1" applyFont="1" applyBorder="1" applyAlignment="1">
      <alignment vertical="center"/>
    </xf>
    <xf numFmtId="3" fontId="34" fillId="0" borderId="0" xfId="0" applyNumberFormat="1" applyFont="1" applyAlignment="1">
      <alignment horizontal="center"/>
    </xf>
    <xf numFmtId="3" fontId="34" fillId="0" borderId="0" xfId="0" applyNumberFormat="1" applyFont="1"/>
    <xf numFmtId="3" fontId="45" fillId="0" borderId="0" xfId="0" applyNumberFormat="1" applyFont="1" applyAlignment="1">
      <alignment horizontal="center" vertical="center"/>
    </xf>
    <xf numFmtId="3" fontId="3" fillId="0" borderId="0" xfId="0" applyNumberFormat="1" applyFont="1" applyAlignment="1">
      <alignment horizontal="center" vertical="top"/>
    </xf>
    <xf numFmtId="3" fontId="3" fillId="0" borderId="0" xfId="0" applyNumberFormat="1" applyFont="1"/>
    <xf numFmtId="3" fontId="0" fillId="0" borderId="0" xfId="0" applyNumberFormat="1" applyAlignment="1">
      <alignment horizontal="center"/>
    </xf>
    <xf numFmtId="3" fontId="46" fillId="0" borderId="0" xfId="0" applyNumberFormat="1" applyFont="1" applyAlignment="1">
      <alignment horizontal="center" vertical="center"/>
    </xf>
    <xf numFmtId="3" fontId="45" fillId="0" borderId="0" xfId="0" applyNumberFormat="1" applyFont="1" applyAlignment="1">
      <alignment horizontal="center" vertical="top"/>
    </xf>
    <xf numFmtId="3" fontId="46" fillId="0" borderId="0" xfId="0" applyNumberFormat="1" applyFont="1" applyAlignment="1">
      <alignment horizontal="center" vertical="top"/>
    </xf>
    <xf numFmtId="3" fontId="14" fillId="33" borderId="15" xfId="0" applyNumberFormat="1" applyFont="1" applyFill="1" applyBorder="1" applyAlignment="1">
      <alignment horizontal="center" wrapText="1"/>
    </xf>
    <xf numFmtId="3" fontId="27" fillId="33" borderId="15" xfId="0" applyNumberFormat="1" applyFont="1" applyFill="1" applyBorder="1" applyAlignment="1">
      <alignment horizontal="center" wrapText="1"/>
    </xf>
    <xf numFmtId="3" fontId="28" fillId="0" borderId="52" xfId="0" applyNumberFormat="1" applyFont="1" applyBorder="1" applyAlignment="1">
      <alignment horizontal="left" vertical="top"/>
    </xf>
    <xf numFmtId="3" fontId="3" fillId="0" borderId="22" xfId="0" applyNumberFormat="1" applyFont="1" applyBorder="1" applyAlignment="1">
      <alignment horizontal="center" vertical="top"/>
    </xf>
    <xf numFmtId="3" fontId="3" fillId="0" borderId="37" xfId="0" applyNumberFormat="1" applyFont="1" applyBorder="1" applyAlignment="1">
      <alignment horizontal="center" vertical="top"/>
    </xf>
    <xf numFmtId="3" fontId="2" fillId="0" borderId="49" xfId="0" applyNumberFormat="1" applyFont="1" applyBorder="1" applyAlignment="1">
      <alignment horizontal="center" vertical="top"/>
    </xf>
    <xf numFmtId="3" fontId="30" fillId="0" borderId="49" xfId="0" applyNumberFormat="1" applyFont="1" applyBorder="1" applyAlignment="1">
      <alignment horizontal="center" vertical="top" wrapText="1"/>
    </xf>
    <xf numFmtId="3" fontId="31" fillId="0" borderId="49" xfId="0" applyNumberFormat="1" applyFont="1" applyBorder="1" applyAlignment="1">
      <alignment horizontal="center" vertical="top" wrapText="1"/>
    </xf>
    <xf numFmtId="3" fontId="3" fillId="0" borderId="49" xfId="0" applyNumberFormat="1" applyFont="1" applyBorder="1" applyAlignment="1">
      <alignment horizontal="center" vertical="top"/>
    </xf>
    <xf numFmtId="3" fontId="56" fillId="0" borderId="49" xfId="0" applyNumberFormat="1" applyFont="1" applyBorder="1" applyAlignment="1">
      <alignment horizontal="center" vertical="top"/>
    </xf>
    <xf numFmtId="3" fontId="3" fillId="0" borderId="49" xfId="0" applyNumberFormat="1" applyFont="1" applyBorder="1" applyAlignment="1">
      <alignment vertical="top"/>
    </xf>
    <xf numFmtId="3" fontId="3" fillId="0" borderId="52" xfId="0" applyNumberFormat="1" applyFont="1" applyBorder="1" applyAlignment="1">
      <alignment horizontal="center" vertical="top"/>
    </xf>
    <xf numFmtId="3" fontId="40" fillId="0" borderId="49" xfId="0" applyNumberFormat="1" applyFont="1" applyBorder="1" applyAlignment="1">
      <alignment horizontal="center" vertical="top"/>
    </xf>
    <xf numFmtId="3" fontId="40" fillId="0" borderId="16" xfId="0" applyNumberFormat="1" applyFont="1" applyBorder="1" applyAlignment="1">
      <alignment horizontal="center" vertical="top"/>
    </xf>
    <xf numFmtId="3" fontId="3" fillId="0" borderId="52" xfId="0" applyNumberFormat="1" applyFont="1" applyBorder="1"/>
    <xf numFmtId="3" fontId="56" fillId="0" borderId="10" xfId="0" applyNumberFormat="1" applyFont="1" applyBorder="1" applyAlignment="1">
      <alignment horizontal="center" vertical="top" wrapText="1"/>
    </xf>
    <xf numFmtId="3" fontId="56" fillId="38" borderId="10" xfId="0" applyNumberFormat="1" applyFont="1" applyFill="1" applyBorder="1" applyAlignment="1">
      <alignment horizontal="center" vertical="top" wrapText="1"/>
    </xf>
    <xf numFmtId="3" fontId="56" fillId="38" borderId="25" xfId="0" applyNumberFormat="1" applyFont="1" applyFill="1" applyBorder="1" applyAlignment="1">
      <alignment horizontal="center" vertical="top" wrapText="1"/>
    </xf>
    <xf numFmtId="3" fontId="14" fillId="37" borderId="44" xfId="0" applyNumberFormat="1" applyFont="1" applyFill="1" applyBorder="1" applyAlignment="1">
      <alignment vertical="top"/>
    </xf>
    <xf numFmtId="3" fontId="40" fillId="0" borderId="10" xfId="0" applyNumberFormat="1" applyFont="1" applyFill="1" applyBorder="1" applyAlignment="1">
      <alignment horizontal="center"/>
    </xf>
    <xf numFmtId="3" fontId="28" fillId="0" borderId="10" xfId="0" applyNumberFormat="1" applyFont="1" applyFill="1" applyBorder="1" applyAlignment="1">
      <alignment vertical="top" wrapText="1"/>
    </xf>
    <xf numFmtId="3" fontId="41" fillId="0" borderId="49" xfId="0" applyNumberFormat="1" applyFont="1" applyFill="1" applyBorder="1" applyAlignment="1">
      <alignment horizontal="center" vertical="top"/>
    </xf>
    <xf numFmtId="3" fontId="40" fillId="0" borderId="25" xfId="0" applyNumberFormat="1" applyFont="1" applyFill="1" applyBorder="1" applyAlignment="1">
      <alignment horizontal="center" vertical="top"/>
    </xf>
    <xf numFmtId="3" fontId="40" fillId="0" borderId="10" xfId="0" applyNumberFormat="1" applyFont="1" applyFill="1" applyBorder="1" applyAlignment="1">
      <alignment horizontal="center" vertical="top"/>
    </xf>
    <xf numFmtId="3" fontId="28" fillId="0"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top" wrapText="1"/>
    </xf>
    <xf numFmtId="3" fontId="28" fillId="0" borderId="36" xfId="0" applyNumberFormat="1" applyFont="1" applyFill="1" applyBorder="1" applyAlignment="1">
      <alignment horizontal="center" vertical="center" wrapText="1"/>
    </xf>
    <xf numFmtId="3" fontId="40" fillId="0" borderId="49" xfId="0" applyNumberFormat="1" applyFont="1" applyFill="1" applyBorder="1" applyAlignment="1">
      <alignment horizontal="center" vertical="top"/>
    </xf>
    <xf numFmtId="3" fontId="40" fillId="0" borderId="36" xfId="0" applyNumberFormat="1" applyFont="1" applyFill="1" applyBorder="1" applyAlignment="1">
      <alignment horizontal="center" vertical="top"/>
    </xf>
    <xf numFmtId="3" fontId="40" fillId="0" borderId="47" xfId="0" applyNumberFormat="1" applyFont="1" applyFill="1" applyBorder="1" applyAlignment="1">
      <alignment horizontal="center" vertical="top"/>
    </xf>
    <xf numFmtId="3" fontId="37" fillId="0" borderId="0" xfId="0" applyNumberFormat="1" applyFont="1" applyFill="1"/>
    <xf numFmtId="3" fontId="30" fillId="45" borderId="10" xfId="0" applyNumberFormat="1" applyFont="1" applyFill="1" applyBorder="1" applyAlignment="1">
      <alignment vertical="top" wrapText="1"/>
    </xf>
    <xf numFmtId="3" fontId="34" fillId="45" borderId="22" xfId="0" applyNumberFormat="1" applyFont="1" applyFill="1" applyBorder="1" applyAlignment="1">
      <alignment vertical="top" wrapText="1"/>
    </xf>
    <xf numFmtId="3" fontId="29" fillId="0" borderId="49" xfId="0" applyNumberFormat="1" applyFont="1" applyFill="1" applyBorder="1" applyAlignment="1">
      <alignment horizontal="left" vertical="top"/>
    </xf>
    <xf numFmtId="3" fontId="29" fillId="0" borderId="25" xfId="0" applyNumberFormat="1" applyFont="1" applyFill="1" applyBorder="1" applyAlignment="1">
      <alignment horizontal="center" vertical="top"/>
    </xf>
    <xf numFmtId="3" fontId="29" fillId="0" borderId="10" xfId="0" applyNumberFormat="1" applyFont="1" applyFill="1" applyBorder="1" applyAlignment="1">
      <alignment horizontal="center" vertical="top"/>
    </xf>
    <xf numFmtId="3" fontId="28" fillId="0" borderId="25" xfId="0" applyNumberFormat="1" applyFont="1" applyFill="1" applyBorder="1" applyAlignment="1">
      <alignment horizontal="center" vertical="top" wrapText="1"/>
    </xf>
    <xf numFmtId="3" fontId="28" fillId="0" borderId="49" xfId="0" applyNumberFormat="1" applyFont="1" applyFill="1" applyBorder="1" applyAlignment="1">
      <alignment horizontal="center" vertical="top" wrapText="1"/>
    </xf>
    <xf numFmtId="3" fontId="28" fillId="0" borderId="36" xfId="0" applyNumberFormat="1" applyFont="1" applyFill="1" applyBorder="1" applyAlignment="1">
      <alignment horizontal="center" vertical="top" wrapText="1"/>
    </xf>
    <xf numFmtId="3" fontId="3" fillId="0" borderId="47" xfId="0" applyNumberFormat="1" applyFont="1" applyFill="1" applyBorder="1" applyAlignment="1">
      <alignment horizontal="center" vertical="top"/>
    </xf>
    <xf numFmtId="3" fontId="28" fillId="0" borderId="49" xfId="0" applyNumberFormat="1" applyFont="1" applyFill="1" applyBorder="1" applyAlignment="1">
      <alignment horizontal="left" vertical="top"/>
    </xf>
    <xf numFmtId="3" fontId="28" fillId="0" borderId="10" xfId="0" applyNumberFormat="1" applyFont="1" applyFill="1" applyBorder="1" applyAlignment="1">
      <alignment horizontal="center" vertical="center"/>
    </xf>
    <xf numFmtId="0" fontId="30" fillId="38" borderId="18" xfId="0" applyFont="1" applyFill="1" applyBorder="1" applyAlignment="1">
      <alignment horizontal="center" vertical="top" wrapText="1"/>
    </xf>
    <xf numFmtId="0" fontId="30" fillId="0" borderId="18" xfId="0" applyFont="1" applyBorder="1" applyAlignment="1">
      <alignment horizontal="center" vertical="top" wrapText="1"/>
    </xf>
    <xf numFmtId="0" fontId="28" fillId="0" borderId="17" xfId="0" applyFont="1" applyBorder="1" applyAlignment="1">
      <alignment horizontal="center" vertical="top" wrapText="1"/>
    </xf>
    <xf numFmtId="0" fontId="30" fillId="0" borderId="10" xfId="0" applyFont="1" applyBorder="1" applyAlignment="1">
      <alignment horizontal="center" vertical="top" wrapText="1"/>
    </xf>
    <xf numFmtId="0" fontId="28" fillId="38" borderId="17" xfId="0" applyFont="1" applyFill="1" applyBorder="1" applyAlignment="1">
      <alignment horizontal="center" vertical="top"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5" fillId="0" borderId="10" xfId="1" applyBorder="1" applyAlignment="1">
      <alignment horizontal="center" vertical="center"/>
    </xf>
    <xf numFmtId="3" fontId="0" fillId="0" borderId="10" xfId="0" applyNumberFormat="1" applyBorder="1" applyAlignment="1">
      <alignment horizontal="center" vertical="center"/>
    </xf>
    <xf numFmtId="166" fontId="0" fillId="0" borderId="10" xfId="0" applyNumberFormat="1" applyBorder="1" applyAlignment="1">
      <alignment horizontal="center" vertical="center"/>
    </xf>
    <xf numFmtId="0" fontId="5" fillId="0" borderId="10" xfId="1" applyBorder="1" applyAlignment="1">
      <alignment horizontal="center" vertical="center" wrapText="1"/>
    </xf>
    <xf numFmtId="166" fontId="0" fillId="0" borderId="15" xfId="0" applyNumberFormat="1" applyBorder="1" applyAlignment="1">
      <alignment horizontal="center" vertical="center"/>
    </xf>
    <xf numFmtId="0" fontId="5" fillId="0" borderId="49" xfId="1" applyBorder="1" applyAlignment="1">
      <alignment horizontal="center" vertical="center" wrapText="1"/>
    </xf>
    <xf numFmtId="166" fontId="0" fillId="0" borderId="62" xfId="0" applyNumberFormat="1" applyBorder="1" applyAlignment="1">
      <alignment horizontal="center" vertical="center"/>
    </xf>
    <xf numFmtId="166" fontId="0" fillId="0" borderId="18" xfId="0" applyNumberFormat="1" applyBorder="1" applyAlignment="1">
      <alignment horizontal="center" vertical="center" wrapText="1"/>
    </xf>
    <xf numFmtId="166" fontId="0" fillId="0" borderId="10" xfId="0" applyNumberFormat="1" applyBorder="1" applyAlignment="1">
      <alignment horizontal="center" vertical="center" wrapText="1"/>
    </xf>
    <xf numFmtId="0" fontId="5" fillId="0" borderId="15" xfId="1" applyBorder="1" applyAlignment="1">
      <alignment horizontal="center" vertical="center" wrapText="1"/>
    </xf>
    <xf numFmtId="0" fontId="0" fillId="0" borderId="62" xfId="0" applyBorder="1" applyAlignment="1">
      <alignment horizontal="center" vertical="center"/>
    </xf>
    <xf numFmtId="0" fontId="57" fillId="0" borderId="49" xfId="1" applyFont="1" applyBorder="1" applyAlignment="1">
      <alignment horizontal="center" vertical="center" wrapText="1"/>
    </xf>
    <xf numFmtId="0" fontId="0" fillId="0" borderId="0" xfId="0"/>
    <xf numFmtId="4" fontId="0" fillId="0" borderId="10" xfId="0" applyNumberFormat="1" applyBorder="1"/>
    <xf numFmtId="0" fontId="0" fillId="0" borderId="10" xfId="0" applyBorder="1"/>
    <xf numFmtId="167" fontId="0" fillId="0" borderId="10" xfId="0" applyNumberFormat="1" applyBorder="1"/>
    <xf numFmtId="0" fontId="0" fillId="0" borderId="1" xfId="0" applyBorder="1" applyAlignment="1">
      <alignment wrapText="1"/>
    </xf>
    <xf numFmtId="0" fontId="0" fillId="0" borderId="27" xfId="0" applyBorder="1"/>
    <xf numFmtId="0" fontId="0" fillId="0" borderId="1" xfId="0" applyBorder="1" applyAlignment="1">
      <alignment vertical="top" wrapText="1"/>
    </xf>
    <xf numFmtId="0" fontId="5" fillId="0" borderId="1" xfId="1" applyBorder="1" applyAlignment="1">
      <alignment vertical="top" wrapText="1"/>
    </xf>
    <xf numFmtId="0" fontId="0" fillId="0" borderId="10" xfId="0" applyBorder="1" applyAlignment="1">
      <alignment vertical="top"/>
    </xf>
    <xf numFmtId="0" fontId="0" fillId="0" borderId="27" xfId="0" applyBorder="1" applyAlignment="1">
      <alignment vertical="top"/>
    </xf>
    <xf numFmtId="0" fontId="75" fillId="0" borderId="0" xfId="0" applyFont="1" applyAlignment="1">
      <alignment vertical="top" wrapText="1"/>
    </xf>
    <xf numFmtId="0" fontId="77" fillId="0" borderId="0" xfId="0" applyFont="1" applyAlignment="1">
      <alignment vertical="top" wrapText="1"/>
    </xf>
    <xf numFmtId="0" fontId="0" fillId="0" borderId="10" xfId="0" applyBorder="1" applyAlignment="1">
      <alignment vertical="top" wrapText="1"/>
    </xf>
    <xf numFmtId="0" fontId="5" fillId="0" borderId="0" xfId="1" applyAlignment="1">
      <alignment horizontal="left" vertical="top" wrapText="1"/>
    </xf>
    <xf numFmtId="0" fontId="72" fillId="0" borderId="0" xfId="0" applyFont="1" applyAlignment="1">
      <alignment vertical="top" wrapText="1"/>
    </xf>
    <xf numFmtId="0" fontId="68" fillId="0" borderId="0" xfId="0" applyFont="1" applyAlignment="1">
      <alignment vertical="top" wrapText="1"/>
    </xf>
    <xf numFmtId="0" fontId="76" fillId="0" borderId="0" xfId="0" applyFont="1" applyAlignment="1">
      <alignment wrapText="1"/>
    </xf>
    <xf numFmtId="0" fontId="0" fillId="0" borderId="0" xfId="0" applyAlignment="1">
      <alignment wrapText="1"/>
    </xf>
    <xf numFmtId="0" fontId="26" fillId="0" borderId="0" xfId="0" applyFont="1" applyAlignment="1">
      <alignment vertical="top" wrapText="1"/>
    </xf>
    <xf numFmtId="0" fontId="1" fillId="0" borderId="1" xfId="0" applyFont="1" applyBorder="1" applyAlignment="1">
      <alignment wrapText="1"/>
    </xf>
    <xf numFmtId="0" fontId="1" fillId="0" borderId="1" xfId="0" applyFont="1" applyBorder="1" applyAlignment="1">
      <alignment vertical="top" wrapText="1"/>
    </xf>
    <xf numFmtId="0" fontId="58" fillId="0" borderId="0" xfId="0" applyFont="1" applyAlignment="1">
      <alignment vertical="top" wrapText="1"/>
    </xf>
    <xf numFmtId="0" fontId="58" fillId="0" borderId="0" xfId="0" applyFont="1" applyAlignment="1">
      <alignment wrapText="1"/>
    </xf>
    <xf numFmtId="0" fontId="59" fillId="0" borderId="0" xfId="0" applyFont="1" applyAlignment="1">
      <alignment wrapText="1"/>
    </xf>
    <xf numFmtId="0" fontId="59" fillId="0" borderId="0" xfId="0" applyFont="1" applyAlignment="1">
      <alignment vertical="top" wrapText="1"/>
    </xf>
    <xf numFmtId="0" fontId="0" fillId="0" borderId="33" xfId="0" applyBorder="1" applyAlignment="1">
      <alignment wrapText="1"/>
    </xf>
    <xf numFmtId="0" fontId="42" fillId="0" borderId="0" xfId="0" applyFont="1" applyAlignment="1">
      <alignment wrapText="1"/>
    </xf>
    <xf numFmtId="0" fontId="63" fillId="0" borderId="0" xfId="0" applyFont="1" applyAlignment="1">
      <alignment vertical="top" wrapText="1"/>
    </xf>
    <xf numFmtId="0" fontId="0" fillId="0" borderId="10" xfId="0" applyBorder="1" applyAlignment="1">
      <alignment wrapText="1"/>
    </xf>
    <xf numFmtId="0" fontId="25" fillId="0" borderId="0" xfId="0" applyFont="1" applyAlignment="1">
      <alignment vertical="top" wrapText="1"/>
    </xf>
    <xf numFmtId="0" fontId="26" fillId="0" borderId="0" xfId="0" applyFont="1" applyAlignment="1">
      <alignment horizontal="center" vertical="top" wrapText="1"/>
    </xf>
    <xf numFmtId="0" fontId="64" fillId="0" borderId="0" xfId="0" applyFont="1" applyAlignment="1">
      <alignment vertical="top" wrapText="1"/>
    </xf>
    <xf numFmtId="0" fontId="65" fillId="0" borderId="0" xfId="0" applyFont="1" applyAlignment="1">
      <alignment vertical="top" wrapText="1"/>
    </xf>
    <xf numFmtId="0" fontId="59" fillId="0" borderId="0" xfId="0" applyFont="1" applyAlignment="1">
      <alignment vertical="center" wrapText="1"/>
    </xf>
    <xf numFmtId="0" fontId="0" fillId="0" borderId="33" xfId="0" applyBorder="1" applyAlignment="1">
      <alignment vertical="top" wrapText="1"/>
    </xf>
    <xf numFmtId="0" fontId="70" fillId="0" borderId="0" xfId="0" applyFont="1" applyAlignment="1">
      <alignment vertical="top" wrapText="1"/>
    </xf>
    <xf numFmtId="0" fontId="75" fillId="0" borderId="0" xfId="0" applyFont="1" applyAlignment="1">
      <alignment wrapText="1"/>
    </xf>
    <xf numFmtId="3" fontId="0" fillId="0" borderId="1" xfId="0" applyNumberFormat="1" applyBorder="1" applyAlignment="1">
      <alignment wrapText="1"/>
    </xf>
    <xf numFmtId="15" fontId="36" fillId="32" borderId="0" xfId="0" applyNumberFormat="1" applyFont="1" applyFill="1" applyBorder="1" applyAlignment="1">
      <alignment vertical="center"/>
    </xf>
    <xf numFmtId="3" fontId="3" fillId="0" borderId="36" xfId="0" applyNumberFormat="1" applyFont="1" applyBorder="1" applyAlignment="1">
      <alignment horizontal="center" vertical="top"/>
    </xf>
    <xf numFmtId="3" fontId="3" fillId="0" borderId="47" xfId="0" applyNumberFormat="1" applyFont="1" applyBorder="1" applyAlignment="1">
      <alignment horizontal="center" vertical="top"/>
    </xf>
    <xf numFmtId="3" fontId="28" fillId="0" borderId="21" xfId="0" applyNumberFormat="1" applyFont="1" applyBorder="1" applyAlignment="1">
      <alignment horizontal="center" vertical="center"/>
    </xf>
    <xf numFmtId="3" fontId="28" fillId="0" borderId="50" xfId="0" applyNumberFormat="1" applyFont="1" applyBorder="1" applyAlignment="1">
      <alignment horizontal="center" vertical="center" wrapText="1"/>
    </xf>
    <xf numFmtId="3" fontId="3" fillId="0" borderId="10" xfId="0" applyNumberFormat="1" applyFont="1" applyBorder="1" applyAlignment="1">
      <alignment horizontal="center" vertical="top"/>
    </xf>
    <xf numFmtId="3" fontId="28" fillId="0" borderId="10" xfId="0" applyNumberFormat="1" applyFont="1" applyBorder="1" applyAlignment="1">
      <alignment horizontal="center" vertical="top" wrapText="1"/>
    </xf>
    <xf numFmtId="3" fontId="28" fillId="0" borderId="36" xfId="0" applyNumberFormat="1" applyFont="1" applyBorder="1" applyAlignment="1">
      <alignment horizontal="center" vertical="center" wrapText="1"/>
    </xf>
    <xf numFmtId="3" fontId="28" fillId="0" borderId="21" xfId="0" applyNumberFormat="1" applyFont="1" applyBorder="1" applyAlignment="1">
      <alignment horizontal="center" vertical="top" wrapText="1"/>
    </xf>
    <xf numFmtId="3" fontId="30" fillId="0" borderId="10" xfId="0" applyNumberFormat="1" applyFont="1" applyBorder="1" applyAlignment="1">
      <alignment vertical="top" wrapText="1"/>
    </xf>
    <xf numFmtId="3" fontId="28" fillId="0" borderId="10" xfId="0" applyNumberFormat="1" applyFont="1" applyBorder="1" applyAlignment="1">
      <alignment vertical="top" wrapText="1"/>
    </xf>
    <xf numFmtId="3" fontId="28" fillId="0" borderId="10" xfId="0" applyNumberFormat="1" applyFont="1" applyBorder="1" applyAlignment="1">
      <alignment horizontal="center" vertical="center"/>
    </xf>
    <xf numFmtId="3" fontId="30" fillId="0" borderId="10" xfId="0" applyNumberFormat="1" applyFont="1" applyBorder="1" applyAlignment="1">
      <alignment horizontal="center"/>
    </xf>
    <xf numFmtId="3" fontId="40" fillId="0" borderId="10" xfId="0" applyNumberFormat="1" applyFont="1" applyBorder="1" applyAlignment="1">
      <alignment horizontal="center"/>
    </xf>
    <xf numFmtId="3" fontId="3" fillId="0" borderId="25" xfId="0" applyNumberFormat="1" applyFont="1" applyBorder="1" applyAlignment="1">
      <alignment horizontal="center" vertical="top"/>
    </xf>
    <xf numFmtId="3" fontId="28" fillId="0" borderId="10" xfId="0" applyNumberFormat="1" applyFont="1" applyBorder="1" applyAlignment="1">
      <alignment horizontal="center" vertical="center" wrapText="1"/>
    </xf>
    <xf numFmtId="3" fontId="30" fillId="50" borderId="10" xfId="0" applyNumberFormat="1" applyFont="1" applyFill="1" applyBorder="1" applyAlignment="1">
      <alignment vertical="top" wrapText="1"/>
    </xf>
    <xf numFmtId="3" fontId="28" fillId="50" borderId="10" xfId="0" applyNumberFormat="1" applyFont="1" applyFill="1" applyBorder="1" applyAlignment="1">
      <alignment vertical="top" wrapText="1"/>
    </xf>
    <xf numFmtId="3" fontId="28" fillId="49" borderId="10" xfId="0" applyNumberFormat="1" applyFont="1" applyFill="1" applyBorder="1" applyAlignment="1">
      <alignment vertical="top" wrapText="1"/>
    </xf>
    <xf numFmtId="0" fontId="25" fillId="0" borderId="0" xfId="0" applyFont="1" applyAlignment="1">
      <alignment horizontal="left" vertical="top"/>
    </xf>
    <xf numFmtId="0" fontId="25" fillId="0" borderId="0" xfId="0" applyFont="1" applyAlignment="1">
      <alignment horizontal="left" vertical="top" wrapText="1"/>
    </xf>
    <xf numFmtId="0" fontId="25" fillId="0" borderId="0" xfId="0" applyFont="1" applyAlignment="1">
      <alignment horizontal="left" wrapText="1"/>
    </xf>
    <xf numFmtId="0" fontId="38" fillId="41" borderId="0" xfId="0" applyFont="1" applyFill="1" applyAlignment="1">
      <alignment horizontal="center" wrapText="1" readingOrder="1"/>
    </xf>
    <xf numFmtId="0" fontId="36" fillId="32" borderId="12" xfId="0" applyFont="1" applyFill="1" applyBorder="1" applyAlignment="1">
      <alignment horizontal="center" vertical="center"/>
    </xf>
    <xf numFmtId="0" fontId="36" fillId="32" borderId="0" xfId="0" applyFont="1" applyFill="1" applyBorder="1" applyAlignment="1">
      <alignment horizontal="center" vertical="center"/>
    </xf>
    <xf numFmtId="0" fontId="36" fillId="32" borderId="12" xfId="0" applyFont="1" applyFill="1" applyBorder="1" applyAlignment="1">
      <alignment horizontal="center" vertical="center" wrapText="1"/>
    </xf>
    <xf numFmtId="0" fontId="36" fillId="32" borderId="0" xfId="0" applyFont="1" applyFill="1" applyBorder="1" applyAlignment="1">
      <alignment horizontal="center" vertical="center" wrapText="1"/>
    </xf>
    <xf numFmtId="0" fontId="38" fillId="41" borderId="0" xfId="0" applyFont="1" applyFill="1" applyAlignment="1">
      <alignment horizontal="center" vertical="top" wrapText="1" readingOrder="1"/>
    </xf>
    <xf numFmtId="3" fontId="3" fillId="0" borderId="36" xfId="0" applyNumberFormat="1" applyFont="1" applyBorder="1" applyAlignment="1">
      <alignment horizontal="center" vertical="top"/>
    </xf>
    <xf numFmtId="3" fontId="3" fillId="0" borderId="47" xfId="0" applyNumberFormat="1" applyFont="1" applyBorder="1" applyAlignment="1">
      <alignment horizontal="center" vertical="top"/>
    </xf>
    <xf numFmtId="3" fontId="31" fillId="39" borderId="45" xfId="0" applyNumberFormat="1" applyFont="1" applyFill="1" applyBorder="1" applyAlignment="1">
      <alignment horizontal="center" vertical="top" wrapText="1"/>
    </xf>
    <xf numFmtId="3" fontId="31" fillId="39" borderId="46" xfId="0" applyNumberFormat="1" applyFont="1" applyFill="1" applyBorder="1" applyAlignment="1">
      <alignment horizontal="center" vertical="top" wrapText="1"/>
    </xf>
    <xf numFmtId="3" fontId="31" fillId="39" borderId="47" xfId="0" applyNumberFormat="1" applyFont="1" applyFill="1" applyBorder="1" applyAlignment="1">
      <alignment horizontal="center" vertical="top" wrapText="1"/>
    </xf>
    <xf numFmtId="3" fontId="28" fillId="0" borderId="15" xfId="0" applyNumberFormat="1" applyFont="1" applyBorder="1" applyAlignment="1">
      <alignment horizontal="center" vertical="center"/>
    </xf>
    <xf numFmtId="3" fontId="28" fillId="0" borderId="21" xfId="0" applyNumberFormat="1" applyFont="1" applyBorder="1" applyAlignment="1">
      <alignment horizontal="center" vertical="center"/>
    </xf>
    <xf numFmtId="3" fontId="28" fillId="0" borderId="18" xfId="0" applyNumberFormat="1" applyFont="1" applyBorder="1" applyAlignment="1">
      <alignment horizontal="center" vertical="center"/>
    </xf>
    <xf numFmtId="3" fontId="28" fillId="0" borderId="39" xfId="0" applyNumberFormat="1" applyFont="1" applyBorder="1" applyAlignment="1">
      <alignment horizontal="center" vertical="center" wrapText="1"/>
    </xf>
    <xf numFmtId="3" fontId="28" fillId="0" borderId="50" xfId="0" applyNumberFormat="1" applyFont="1" applyBorder="1" applyAlignment="1">
      <alignment horizontal="center" vertical="center" wrapText="1"/>
    </xf>
    <xf numFmtId="3" fontId="28" fillId="0" borderId="41" xfId="0" applyNumberFormat="1" applyFont="1" applyBorder="1" applyAlignment="1">
      <alignment horizontal="center" vertical="center" wrapText="1"/>
    </xf>
    <xf numFmtId="3" fontId="31" fillId="39" borderId="42" xfId="0" applyNumberFormat="1" applyFont="1" applyFill="1" applyBorder="1" applyAlignment="1">
      <alignment horizontal="center" vertical="center" wrapText="1"/>
    </xf>
    <xf numFmtId="3" fontId="31" fillId="39" borderId="43" xfId="0" applyNumberFormat="1" applyFont="1" applyFill="1" applyBorder="1" applyAlignment="1">
      <alignment horizontal="center" vertical="center" wrapText="1"/>
    </xf>
    <xf numFmtId="3" fontId="31" fillId="39" borderId="44" xfId="0" applyNumberFormat="1" applyFont="1" applyFill="1" applyBorder="1" applyAlignment="1">
      <alignment horizontal="center" vertical="center" wrapText="1"/>
    </xf>
    <xf numFmtId="3" fontId="3" fillId="0" borderId="10" xfId="0" applyNumberFormat="1" applyFont="1" applyBorder="1" applyAlignment="1">
      <alignment horizontal="center" vertical="top"/>
    </xf>
    <xf numFmtId="3" fontId="28" fillId="0" borderId="10" xfId="0" applyNumberFormat="1" applyFont="1" applyBorder="1" applyAlignment="1">
      <alignment horizontal="center" vertical="top" wrapText="1"/>
    </xf>
    <xf numFmtId="3" fontId="28" fillId="0" borderId="36" xfId="0" applyNumberFormat="1" applyFont="1" applyBorder="1" applyAlignment="1">
      <alignment horizontal="center" vertical="center" wrapText="1"/>
    </xf>
    <xf numFmtId="3" fontId="28" fillId="0" borderId="15" xfId="0" applyNumberFormat="1" applyFont="1" applyBorder="1" applyAlignment="1">
      <alignment horizontal="center" vertical="top" wrapText="1"/>
    </xf>
    <xf numFmtId="3" fontId="28" fillId="0" borderId="21" xfId="0" applyNumberFormat="1" applyFont="1" applyBorder="1" applyAlignment="1">
      <alignment horizontal="center" vertical="top" wrapText="1"/>
    </xf>
    <xf numFmtId="3" fontId="28" fillId="0" borderId="18" xfId="0" applyNumberFormat="1" applyFont="1" applyBorder="1" applyAlignment="1">
      <alignment horizontal="center" vertical="top" wrapText="1"/>
    </xf>
    <xf numFmtId="3" fontId="30" fillId="0" borderId="25" xfId="0" applyNumberFormat="1" applyFont="1" applyBorder="1" applyAlignment="1">
      <alignment vertical="top" wrapText="1"/>
    </xf>
    <xf numFmtId="3" fontId="30" fillId="0" borderId="10" xfId="0" applyNumberFormat="1" applyFont="1" applyBorder="1" applyAlignment="1">
      <alignment vertical="top" wrapText="1"/>
    </xf>
    <xf numFmtId="3" fontId="30" fillId="0" borderId="25" xfId="0" applyNumberFormat="1" applyFont="1" applyBorder="1" applyAlignment="1">
      <alignment horizontal="left" vertical="top" wrapText="1"/>
    </xf>
    <xf numFmtId="3" fontId="30" fillId="0" borderId="10" xfId="0" applyNumberFormat="1" applyFont="1" applyBorder="1" applyAlignment="1">
      <alignment horizontal="left" vertical="top" wrapText="1"/>
    </xf>
    <xf numFmtId="3" fontId="34" fillId="0" borderId="26" xfId="0" applyNumberFormat="1" applyFont="1" applyBorder="1" applyAlignment="1">
      <alignment horizontal="left" vertical="top" wrapText="1"/>
    </xf>
    <xf numFmtId="3" fontId="34" fillId="0" borderId="22" xfId="0" applyNumberFormat="1" applyFont="1" applyBorder="1" applyAlignment="1">
      <alignment horizontal="left" vertical="top" wrapText="1"/>
    </xf>
    <xf numFmtId="3" fontId="32" fillId="0" borderId="25" xfId="0" applyNumberFormat="1" applyFont="1" applyBorder="1" applyAlignment="1">
      <alignment horizontal="left" vertical="top" wrapText="1"/>
    </xf>
    <xf numFmtId="3" fontId="32" fillId="0" borderId="10" xfId="0" applyNumberFormat="1" applyFont="1" applyBorder="1" applyAlignment="1">
      <alignment horizontal="left" vertical="top" wrapText="1"/>
    </xf>
    <xf numFmtId="3" fontId="28" fillId="0" borderId="25" xfId="0" applyNumberFormat="1" applyFont="1" applyBorder="1" applyAlignment="1">
      <alignment horizontal="left" vertical="top" wrapText="1"/>
    </xf>
    <xf numFmtId="3" fontId="28" fillId="0" borderId="10" xfId="0" applyNumberFormat="1" applyFont="1" applyBorder="1" applyAlignment="1">
      <alignment horizontal="left" vertical="top" wrapText="1"/>
    </xf>
    <xf numFmtId="3" fontId="28" fillId="0" borderId="10" xfId="0" applyNumberFormat="1" applyFont="1" applyBorder="1" applyAlignment="1">
      <alignment horizontal="center"/>
    </xf>
    <xf numFmtId="3" fontId="28" fillId="0" borderId="10" xfId="0" applyNumberFormat="1" applyFont="1" applyBorder="1" applyAlignment="1">
      <alignment vertical="top" wrapText="1"/>
    </xf>
    <xf numFmtId="3" fontId="28" fillId="0" borderId="10" xfId="0" applyNumberFormat="1" applyFont="1" applyBorder="1" applyAlignment="1">
      <alignment horizontal="center" vertical="center"/>
    </xf>
    <xf numFmtId="3" fontId="30" fillId="0" borderId="10" xfId="0" applyNumberFormat="1" applyFont="1" applyBorder="1" applyAlignment="1">
      <alignment horizontal="center"/>
    </xf>
    <xf numFmtId="3" fontId="32" fillId="0" borderId="25" xfId="0" applyNumberFormat="1" applyFont="1" applyFill="1" applyBorder="1" applyAlignment="1">
      <alignment horizontal="left" vertical="top" wrapText="1"/>
    </xf>
    <xf numFmtId="3" fontId="32" fillId="0" borderId="10" xfId="0" applyNumberFormat="1" applyFont="1" applyFill="1" applyBorder="1" applyAlignment="1">
      <alignment horizontal="left" vertical="top" wrapText="1"/>
    </xf>
    <xf numFmtId="3" fontId="40" fillId="0" borderId="10" xfId="0" applyNumberFormat="1" applyFont="1" applyBorder="1" applyAlignment="1">
      <alignment horizontal="center"/>
    </xf>
    <xf numFmtId="3" fontId="3" fillId="0" borderId="25" xfId="0" applyNumberFormat="1" applyFont="1" applyBorder="1" applyAlignment="1">
      <alignment horizontal="center" vertical="top"/>
    </xf>
    <xf numFmtId="3" fontId="28" fillId="0" borderId="18" xfId="0" applyNumberFormat="1" applyFont="1" applyBorder="1" applyAlignment="1">
      <alignment horizontal="center" vertical="center" wrapText="1"/>
    </xf>
    <xf numFmtId="3" fontId="28" fillId="0" borderId="10" xfId="0" applyNumberFormat="1" applyFont="1" applyBorder="1" applyAlignment="1">
      <alignment horizontal="center" vertical="center" wrapText="1"/>
    </xf>
    <xf numFmtId="3" fontId="30" fillId="0" borderId="22" xfId="0" applyNumberFormat="1" applyFont="1" applyBorder="1" applyAlignment="1">
      <alignment vertical="top" wrapText="1"/>
    </xf>
    <xf numFmtId="3" fontId="28" fillId="0" borderId="22" xfId="0" applyNumberFormat="1" applyFont="1" applyBorder="1" applyAlignment="1">
      <alignment horizontal="center" vertical="center"/>
    </xf>
    <xf numFmtId="3" fontId="28" fillId="0" borderId="22" xfId="0" applyNumberFormat="1" applyFont="1" applyBorder="1" applyAlignment="1">
      <alignment horizontal="center" vertical="top" wrapText="1"/>
    </xf>
    <xf numFmtId="3" fontId="28" fillId="0" borderId="37" xfId="0" applyNumberFormat="1" applyFont="1" applyBorder="1" applyAlignment="1">
      <alignment horizontal="center" vertical="center" wrapText="1"/>
    </xf>
    <xf numFmtId="3" fontId="30" fillId="0" borderId="10" xfId="0" applyNumberFormat="1" applyFont="1" applyFill="1" applyBorder="1" applyAlignment="1">
      <alignment horizontal="center"/>
    </xf>
    <xf numFmtId="3" fontId="30" fillId="0" borderId="10" xfId="0" applyNumberFormat="1" applyFont="1" applyFill="1" applyBorder="1" applyAlignment="1">
      <alignment vertical="top" wrapText="1"/>
    </xf>
    <xf numFmtId="3" fontId="14" fillId="33" borderId="34" xfId="0" applyNumberFormat="1" applyFont="1" applyFill="1" applyBorder="1" applyAlignment="1">
      <alignment horizontal="center" wrapText="1"/>
    </xf>
    <xf numFmtId="3" fontId="14" fillId="33" borderId="38" xfId="0" applyNumberFormat="1" applyFont="1" applyFill="1" applyBorder="1" applyAlignment="1">
      <alignment horizontal="center" wrapText="1"/>
    </xf>
    <xf numFmtId="3" fontId="14" fillId="33" borderId="24" xfId="0" applyNumberFormat="1" applyFont="1" applyFill="1" applyBorder="1" applyAlignment="1">
      <alignment vertical="center"/>
    </xf>
    <xf numFmtId="3" fontId="14" fillId="33" borderId="15" xfId="0" applyNumberFormat="1" applyFont="1" applyFill="1" applyBorder="1" applyAlignment="1">
      <alignment vertical="center"/>
    </xf>
    <xf numFmtId="3" fontId="2" fillId="0" borderId="44" xfId="0" applyNumberFormat="1" applyFont="1" applyBorder="1" applyAlignment="1">
      <alignment horizontal="center" vertical="center"/>
    </xf>
    <xf numFmtId="3" fontId="2" fillId="0" borderId="51" xfId="0" applyNumberFormat="1" applyFont="1" applyBorder="1" applyAlignment="1">
      <alignment horizontal="center" vertical="center"/>
    </xf>
    <xf numFmtId="3" fontId="14" fillId="33" borderId="34" xfId="0" applyNumberFormat="1" applyFont="1" applyFill="1" applyBorder="1" applyAlignment="1">
      <alignment horizontal="center" vertical="center"/>
    </xf>
    <xf numFmtId="3" fontId="14" fillId="33" borderId="24" xfId="0" applyNumberFormat="1" applyFont="1" applyFill="1" applyBorder="1" applyAlignment="1">
      <alignment horizontal="center" vertical="center"/>
    </xf>
    <xf numFmtId="3" fontId="14" fillId="33" borderId="38" xfId="0" applyNumberFormat="1" applyFont="1" applyFill="1" applyBorder="1" applyAlignment="1">
      <alignment horizontal="center" vertical="center"/>
    </xf>
    <xf numFmtId="3" fontId="14" fillId="33" borderId="15" xfId="0" applyNumberFormat="1" applyFont="1" applyFill="1" applyBorder="1" applyAlignment="1">
      <alignment horizontal="center" vertical="center"/>
    </xf>
    <xf numFmtId="3" fontId="27" fillId="33" borderId="24" xfId="0" applyNumberFormat="1" applyFont="1" applyFill="1" applyBorder="1" applyAlignment="1">
      <alignment horizontal="center"/>
    </xf>
    <xf numFmtId="0" fontId="2" fillId="36" borderId="59" xfId="0" applyFont="1" applyFill="1" applyBorder="1" applyAlignment="1">
      <alignment horizontal="center" vertical="top" wrapText="1"/>
    </xf>
    <xf numFmtId="0" fontId="2" fillId="36" borderId="61" xfId="0" applyFont="1" applyFill="1" applyBorder="1" applyAlignment="1">
      <alignment horizontal="center" vertical="top" wrapText="1"/>
    </xf>
    <xf numFmtId="0" fontId="2" fillId="34" borderId="58" xfId="0" applyFont="1" applyFill="1" applyBorder="1" applyAlignment="1">
      <alignment horizontal="center" vertical="top" wrapText="1"/>
    </xf>
    <xf numFmtId="0" fontId="2" fillId="34" borderId="60" xfId="0" applyFont="1" applyFill="1" applyBorder="1" applyAlignment="1">
      <alignment horizontal="center" vertical="top" wrapText="1"/>
    </xf>
    <xf numFmtId="0" fontId="2" fillId="35" borderId="23" xfId="0" applyFont="1" applyFill="1" applyBorder="1" applyAlignment="1">
      <alignment horizontal="center" vertical="top" wrapText="1"/>
    </xf>
    <xf numFmtId="0" fontId="2" fillId="35" borderId="57" xfId="0" applyFont="1" applyFill="1" applyBorder="1" applyAlignment="1">
      <alignment horizontal="center" vertical="top" wrapText="1"/>
    </xf>
    <xf numFmtId="0" fontId="2" fillId="46" borderId="23" xfId="0" applyFont="1" applyFill="1" applyBorder="1" applyAlignment="1">
      <alignment horizontal="center" vertical="top" wrapText="1"/>
    </xf>
    <xf numFmtId="0" fontId="2" fillId="46" borderId="57" xfId="0" applyFont="1" applyFill="1" applyBorder="1" applyAlignment="1">
      <alignment horizontal="center" vertical="top" wrapText="1"/>
    </xf>
    <xf numFmtId="0" fontId="2" fillId="47" borderId="23" xfId="0" applyFont="1" applyFill="1" applyBorder="1" applyAlignment="1">
      <alignment horizontal="center" vertical="top" wrapText="1"/>
    </xf>
    <xf numFmtId="0" fontId="2" fillId="47" borderId="57" xfId="0" applyFont="1" applyFill="1" applyBorder="1" applyAlignment="1">
      <alignment horizontal="center" vertical="top" wrapText="1"/>
    </xf>
    <xf numFmtId="0" fontId="2" fillId="48" borderId="23" xfId="0" applyFont="1" applyFill="1" applyBorder="1" applyAlignment="1">
      <alignment horizontal="center" vertical="top" wrapText="1"/>
    </xf>
    <xf numFmtId="0" fontId="2" fillId="48" borderId="57" xfId="0" applyFont="1" applyFill="1" applyBorder="1" applyAlignment="1">
      <alignment horizontal="center" vertical="top" wrapText="1"/>
    </xf>
    <xf numFmtId="3" fontId="27" fillId="33" borderId="24" xfId="0" applyNumberFormat="1" applyFont="1" applyFill="1" applyBorder="1" applyAlignment="1">
      <alignment horizontal="center" vertical="center"/>
    </xf>
    <xf numFmtId="3" fontId="27" fillId="33" borderId="15" xfId="0" applyNumberFormat="1" applyFont="1" applyFill="1" applyBorder="1" applyAlignment="1">
      <alignment horizontal="center" vertical="center"/>
    </xf>
    <xf numFmtId="3" fontId="27" fillId="33" borderId="24" xfId="0" applyNumberFormat="1" applyFont="1" applyFill="1" applyBorder="1" applyAlignment="1">
      <alignment horizontal="center" vertical="top" wrapText="1"/>
    </xf>
    <xf numFmtId="3" fontId="27" fillId="33" borderId="15" xfId="0" applyNumberFormat="1" applyFont="1" applyFill="1" applyBorder="1" applyAlignment="1">
      <alignment horizontal="center" vertical="top" wrapText="1"/>
    </xf>
    <xf numFmtId="3" fontId="27" fillId="33" borderId="35" xfId="0" applyNumberFormat="1" applyFont="1" applyFill="1" applyBorder="1" applyAlignment="1">
      <alignment horizontal="center" vertical="top" wrapText="1"/>
    </xf>
    <xf numFmtId="3" fontId="27" fillId="33" borderId="39" xfId="0" applyNumberFormat="1" applyFont="1" applyFill="1" applyBorder="1" applyAlignment="1">
      <alignment horizontal="center" vertical="top" wrapText="1"/>
    </xf>
    <xf numFmtId="3" fontId="14" fillId="33" borderId="24" xfId="0" applyNumberFormat="1" applyFont="1" applyFill="1" applyBorder="1" applyAlignment="1">
      <alignment horizontal="center" vertical="center" textRotation="90"/>
    </xf>
    <xf numFmtId="3" fontId="14" fillId="33" borderId="15" xfId="0" applyNumberFormat="1" applyFont="1" applyFill="1" applyBorder="1" applyAlignment="1">
      <alignment horizontal="center" vertical="center" textRotation="90"/>
    </xf>
    <xf numFmtId="3" fontId="14" fillId="33" borderId="48" xfId="0" applyNumberFormat="1" applyFont="1" applyFill="1" applyBorder="1" applyAlignment="1">
      <alignment horizontal="center" vertical="center" wrapText="1"/>
    </xf>
    <xf numFmtId="3" fontId="14" fillId="33" borderId="13" xfId="0" applyNumberFormat="1" applyFont="1" applyFill="1" applyBorder="1" applyAlignment="1">
      <alignment horizontal="center" vertical="center" wrapText="1"/>
    </xf>
    <xf numFmtId="3" fontId="30" fillId="50" borderId="10" xfId="0" applyNumberFormat="1" applyFont="1" applyFill="1" applyBorder="1" applyAlignment="1">
      <alignment vertical="top" wrapText="1"/>
    </xf>
    <xf numFmtId="3" fontId="14" fillId="37" borderId="42" xfId="0" applyNumberFormat="1" applyFont="1" applyFill="1" applyBorder="1" applyAlignment="1">
      <alignment horizontal="center" vertical="top"/>
    </xf>
    <xf numFmtId="3" fontId="14" fillId="37" borderId="43" xfId="0" applyNumberFormat="1" applyFont="1" applyFill="1" applyBorder="1" applyAlignment="1">
      <alignment horizontal="center" vertical="top"/>
    </xf>
    <xf numFmtId="3" fontId="28" fillId="50" borderId="15" xfId="0" applyNumberFormat="1" applyFont="1" applyFill="1" applyBorder="1" applyAlignment="1">
      <alignment horizontal="center" vertical="top" wrapText="1"/>
    </xf>
    <xf numFmtId="3" fontId="28" fillId="50" borderId="21" xfId="0" applyNumberFormat="1" applyFont="1" applyFill="1" applyBorder="1" applyAlignment="1">
      <alignment horizontal="center" vertical="top" wrapText="1"/>
    </xf>
    <xf numFmtId="3" fontId="28" fillId="50" borderId="57" xfId="0" applyNumberFormat="1" applyFont="1" applyFill="1" applyBorder="1" applyAlignment="1">
      <alignment horizontal="center" vertical="top" wrapText="1"/>
    </xf>
    <xf numFmtId="3" fontId="30" fillId="0" borderId="22" xfId="0" applyNumberFormat="1" applyFont="1" applyBorder="1" applyAlignment="1">
      <alignment horizontal="center"/>
    </xf>
    <xf numFmtId="3" fontId="30" fillId="0" borderId="26" xfId="0" applyNumberFormat="1" applyFont="1" applyBorder="1" applyAlignment="1">
      <alignment horizontal="left" vertical="top" wrapText="1"/>
    </xf>
    <xf numFmtId="3" fontId="30" fillId="0" borderId="22" xfId="0" applyNumberFormat="1" applyFont="1" applyBorder="1" applyAlignment="1">
      <alignment horizontal="left" vertical="top" wrapText="1"/>
    </xf>
    <xf numFmtId="3" fontId="28" fillId="0" borderId="54" xfId="0" applyNumberFormat="1" applyFont="1" applyBorder="1" applyAlignment="1">
      <alignment horizontal="left" vertical="top" wrapText="1"/>
    </xf>
    <xf numFmtId="3" fontId="28" fillId="0" borderId="14" xfId="0" applyNumberFormat="1" applyFont="1" applyBorder="1" applyAlignment="1">
      <alignment horizontal="left" vertical="top" wrapText="1"/>
    </xf>
    <xf numFmtId="3" fontId="28" fillId="0" borderId="55" xfId="0" applyNumberFormat="1" applyFont="1" applyBorder="1" applyAlignment="1">
      <alignment horizontal="left" vertical="top" wrapText="1"/>
    </xf>
    <xf numFmtId="3" fontId="28" fillId="0" borderId="20" xfId="0" applyNumberFormat="1" applyFont="1" applyBorder="1" applyAlignment="1">
      <alignment horizontal="left" vertical="top" wrapText="1"/>
    </xf>
    <xf numFmtId="3" fontId="28" fillId="0" borderId="56" xfId="0" applyNumberFormat="1" applyFont="1" applyBorder="1" applyAlignment="1">
      <alignment horizontal="left" vertical="top" wrapText="1"/>
    </xf>
    <xf numFmtId="3" fontId="28" fillId="0" borderId="17" xfId="0" applyNumberFormat="1" applyFont="1" applyBorder="1" applyAlignment="1">
      <alignment horizontal="left" vertical="top" wrapText="1"/>
    </xf>
    <xf numFmtId="3" fontId="28" fillId="0" borderId="15" xfId="0" applyNumberFormat="1" applyFont="1" applyBorder="1" applyAlignment="1">
      <alignment horizontal="left" vertical="top" wrapText="1"/>
    </xf>
    <xf numFmtId="3" fontId="28" fillId="0" borderId="21" xfId="0" applyNumberFormat="1" applyFont="1" applyBorder="1" applyAlignment="1">
      <alignment horizontal="left" vertical="top" wrapText="1"/>
    </xf>
    <xf numFmtId="3" fontId="28" fillId="0" borderId="18" xfId="0" applyNumberFormat="1" applyFont="1" applyBorder="1" applyAlignment="1">
      <alignment horizontal="left" vertical="top" wrapText="1"/>
    </xf>
    <xf numFmtId="3" fontId="30" fillId="50" borderId="10" xfId="0" applyNumberFormat="1" applyFont="1" applyFill="1" applyBorder="1" applyAlignment="1">
      <alignment horizontal="left" vertical="top" wrapText="1"/>
    </xf>
    <xf numFmtId="3" fontId="28" fillId="50" borderId="10" xfId="0" applyNumberFormat="1" applyFont="1" applyFill="1" applyBorder="1" applyAlignment="1">
      <alignment vertical="top" wrapText="1"/>
    </xf>
    <xf numFmtId="3" fontId="30" fillId="49" borderId="10" xfId="0" applyNumberFormat="1" applyFont="1" applyFill="1" applyBorder="1" applyAlignment="1">
      <alignment horizontal="center" vertical="top" wrapText="1"/>
    </xf>
    <xf numFmtId="3" fontId="28" fillId="49" borderId="15" xfId="0" applyNumberFormat="1" applyFont="1" applyFill="1" applyBorder="1" applyAlignment="1">
      <alignment horizontal="center" vertical="top" wrapText="1"/>
    </xf>
    <xf numFmtId="3" fontId="28" fillId="49" borderId="21" xfId="0" applyNumberFormat="1" applyFont="1" applyFill="1" applyBorder="1" applyAlignment="1">
      <alignment horizontal="center" vertical="top" wrapText="1"/>
    </xf>
    <xf numFmtId="3" fontId="28" fillId="49" borderId="18" xfId="0" applyNumberFormat="1" applyFont="1" applyFill="1" applyBorder="1" applyAlignment="1">
      <alignment horizontal="center" vertical="top" wrapText="1"/>
    </xf>
    <xf numFmtId="3" fontId="28" fillId="49" borderId="10" xfId="0" applyNumberFormat="1" applyFont="1" applyFill="1" applyBorder="1" applyAlignment="1">
      <alignment horizontal="center" vertical="top" wrapText="1"/>
    </xf>
    <xf numFmtId="3" fontId="28" fillId="49" borderId="10" xfId="0" applyNumberFormat="1" applyFont="1" applyFill="1" applyBorder="1" applyAlignment="1">
      <alignment vertical="top" wrapText="1"/>
    </xf>
    <xf numFmtId="0" fontId="34" fillId="0" borderId="10" xfId="0" applyFont="1" applyBorder="1" applyAlignment="1">
      <alignment horizontal="left" vertical="top" wrapText="1"/>
    </xf>
    <xf numFmtId="0" fontId="28" fillId="0" borderId="13" xfId="0" applyFont="1" applyBorder="1" applyAlignment="1">
      <alignment horizontal="left" vertical="top" wrapText="1"/>
    </xf>
    <xf numFmtId="0" fontId="28" fillId="0" borderId="14" xfId="0" applyFont="1" applyBorder="1" applyAlignment="1">
      <alignment horizontal="left" vertical="top" wrapText="1"/>
    </xf>
    <xf numFmtId="0" fontId="28" fillId="0" borderId="19" xfId="0" applyFont="1" applyBorder="1" applyAlignment="1">
      <alignment horizontal="left" vertical="top" wrapText="1"/>
    </xf>
    <xf numFmtId="0" fontId="28" fillId="0" borderId="20" xfId="0" applyFont="1" applyBorder="1" applyAlignment="1">
      <alignment horizontal="left" vertical="top" wrapText="1"/>
    </xf>
    <xf numFmtId="0" fontId="28" fillId="0" borderId="16" xfId="0" applyFont="1" applyBorder="1" applyAlignment="1">
      <alignment horizontal="left" vertical="top" wrapText="1"/>
    </xf>
    <xf numFmtId="0" fontId="28" fillId="0" borderId="17" xfId="0" applyFont="1" applyBorder="1" applyAlignment="1">
      <alignment horizontal="left" vertical="top" wrapText="1"/>
    </xf>
    <xf numFmtId="0" fontId="28" fillId="0" borderId="10" xfId="0" applyFont="1" applyBorder="1" applyAlignment="1">
      <alignment horizontal="left" vertical="top" wrapText="1"/>
    </xf>
    <xf numFmtId="3" fontId="32" fillId="44" borderId="10" xfId="0" applyNumberFormat="1" applyFont="1" applyFill="1" applyBorder="1" applyAlignment="1">
      <alignment horizontal="left" vertical="top" wrapText="1"/>
    </xf>
    <xf numFmtId="0" fontId="32" fillId="0" borderId="10" xfId="0" applyFont="1" applyBorder="1" applyAlignment="1">
      <alignment horizontal="left" vertical="top" wrapText="1"/>
    </xf>
    <xf numFmtId="0" fontId="1" fillId="30" borderId="1" xfId="0" applyFont="1" applyFill="1" applyBorder="1" applyAlignment="1">
      <alignment horizontal="center" vertical="top"/>
    </xf>
    <xf numFmtId="0" fontId="25" fillId="0" borderId="0" xfId="0" applyFont="1" applyAlignment="1">
      <alignment horizontal="left" vertical="top"/>
    </xf>
    <xf numFmtId="0" fontId="25" fillId="0" borderId="0" xfId="0" applyFont="1" applyAlignment="1">
      <alignment horizontal="left" vertical="top" wrapText="1"/>
    </xf>
    <xf numFmtId="0" fontId="49" fillId="0" borderId="0" xfId="0" applyFont="1" applyAlignment="1">
      <alignment horizontal="left" vertical="center" wrapText="1"/>
    </xf>
    <xf numFmtId="0" fontId="50" fillId="0" borderId="0" xfId="0" applyFont="1" applyAlignment="1">
      <alignment horizontal="center" vertical="center"/>
    </xf>
    <xf numFmtId="0" fontId="25" fillId="0" borderId="0" xfId="0" applyFont="1" applyAlignment="1">
      <alignment horizontal="left" wrapText="1"/>
    </xf>
  </cellXfs>
  <cellStyles count="137">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Cellule liée 2" xfId="27"/>
    <cellStyle name="Comma 2" xfId="28"/>
    <cellStyle name="Commentaire 2" xfId="29"/>
    <cellStyle name="Commentaire 2 2" xfId="30"/>
    <cellStyle name="Commentaire 3" xfId="31"/>
    <cellStyle name="Commentaire 3 2" xfId="32"/>
    <cellStyle name="Commentaire 4" xfId="33"/>
    <cellStyle name="Commentaire 4 2" xfId="34"/>
    <cellStyle name="Commentaire 5" xfId="35"/>
    <cellStyle name="Commentaire 5 2" xfId="36"/>
    <cellStyle name="Commentaire 6" xfId="37"/>
    <cellStyle name="Commentaire 6 2" xfId="38"/>
    <cellStyle name="Currency 2" xfId="136"/>
    <cellStyle name="Euro" xfId="39"/>
    <cellStyle name="Euro 10" xfId="40"/>
    <cellStyle name="Euro 11" xfId="41"/>
    <cellStyle name="Euro 12" xfId="42"/>
    <cellStyle name="Euro 13" xfId="43"/>
    <cellStyle name="Euro 13 2" xfId="44"/>
    <cellStyle name="Euro 14" xfId="45"/>
    <cellStyle name="Euro 15" xfId="46"/>
    <cellStyle name="Euro 16" xfId="47"/>
    <cellStyle name="Euro 17" xfId="48"/>
    <cellStyle name="Euro 2" xfId="49"/>
    <cellStyle name="Euro 2 2" xfId="50"/>
    <cellStyle name="Euro 3" xfId="51"/>
    <cellStyle name="Euro 3 2" xfId="52"/>
    <cellStyle name="Euro 4" xfId="53"/>
    <cellStyle name="Euro 4 2" xfId="54"/>
    <cellStyle name="Euro 5" xfId="55"/>
    <cellStyle name="Euro 6" xfId="56"/>
    <cellStyle name="Euro 6 2" xfId="57"/>
    <cellStyle name="Euro 7" xfId="58"/>
    <cellStyle name="Euro 8" xfId="59"/>
    <cellStyle name="Euro 9" xfId="60"/>
    <cellStyle name="Hyperlink 2" xfId="61"/>
    <cellStyle name="Lien hypertexte" xfId="1" builtinId="8"/>
    <cellStyle name="Lien hypertexte 2" xfId="62"/>
    <cellStyle name="Lien hypertexte 2 2" xfId="63"/>
    <cellStyle name="Lien hypertexte 2 3 2" xfId="64"/>
    <cellStyle name="Lien hypertexte 3" xfId="65"/>
    <cellStyle name="Normal" xfId="0" builtinId="0"/>
    <cellStyle name="Normal 10" xfId="66"/>
    <cellStyle name="Normal 11 2" xfId="67"/>
    <cellStyle name="Normal 12" xfId="68"/>
    <cellStyle name="Normal 14" xfId="69"/>
    <cellStyle name="Normal 14 2" xfId="70"/>
    <cellStyle name="Normal 15" xfId="71"/>
    <cellStyle name="Normal 16" xfId="72"/>
    <cellStyle name="Normal 16 2" xfId="73"/>
    <cellStyle name="Normal 19" xfId="74"/>
    <cellStyle name="Normal 2" xfId="75"/>
    <cellStyle name="Normal 2 10" xfId="76"/>
    <cellStyle name="Normal 2 2" xfId="77"/>
    <cellStyle name="Normal 2 3" xfId="78"/>
    <cellStyle name="Normal 2 4" xfId="79"/>
    <cellStyle name="Normal 2 5" xfId="80"/>
    <cellStyle name="Normal 2 6" xfId="81"/>
    <cellStyle name="Normal 2 7" xfId="82"/>
    <cellStyle name="Normal 2 8" xfId="83"/>
    <cellStyle name="Normal 2 9" xfId="84"/>
    <cellStyle name="Normal 3" xfId="85"/>
    <cellStyle name="Normal 3 2" xfId="86"/>
    <cellStyle name="Normal 3 3" xfId="87"/>
    <cellStyle name="Normal 3 4" xfId="88"/>
    <cellStyle name="Normal 3 5" xfId="89"/>
    <cellStyle name="Normal 3 6" xfId="90"/>
    <cellStyle name="Normal 3 7" xfId="91"/>
    <cellStyle name="Normal 3 8" xfId="92"/>
    <cellStyle name="Normal 32" xfId="93"/>
    <cellStyle name="Normal 4" xfId="94"/>
    <cellStyle name="Normal 4 2" xfId="95"/>
    <cellStyle name="Normal 4 2 2" xfId="96"/>
    <cellStyle name="Normal 4 3" xfId="97"/>
    <cellStyle name="Normal 4 4" xfId="98"/>
    <cellStyle name="Normal 4 5" xfId="99"/>
    <cellStyle name="Normal 4 6" xfId="100"/>
    <cellStyle name="Normal 4 7" xfId="101"/>
    <cellStyle name="Normal 4 8" xfId="102"/>
    <cellStyle name="Normal 5" xfId="103"/>
    <cellStyle name="Normal 5 2" xfId="104"/>
    <cellStyle name="Normal 5 3" xfId="105"/>
    <cellStyle name="Normal 5 4" xfId="106"/>
    <cellStyle name="Normal 5 5" xfId="107"/>
    <cellStyle name="Normal 5 6" xfId="108"/>
    <cellStyle name="Normal 5 7" xfId="109"/>
    <cellStyle name="Normal 5 8" xfId="110"/>
    <cellStyle name="Normal 6" xfId="111"/>
    <cellStyle name="Normal 6 2" xfId="112"/>
    <cellStyle name="Normal 6 3" xfId="113"/>
    <cellStyle name="Normal 6 4" xfId="114"/>
    <cellStyle name="Normal 63" xfId="115"/>
    <cellStyle name="Normal 66" xfId="116"/>
    <cellStyle name="Normal 66 2" xfId="117"/>
    <cellStyle name="Normal 7" xfId="118"/>
    <cellStyle name="Normal 7 2" xfId="119"/>
    <cellStyle name="Normal 7 3" xfId="120"/>
    <cellStyle name="Normal 8" xfId="121"/>
    <cellStyle name="Normal 9" xfId="135"/>
    <cellStyle name="Normal 9 2" xfId="122"/>
    <cellStyle name="Normal_competitivite et diversification" xfId="133"/>
    <cellStyle name="Pourcentage" xfId="134" builtinId="5"/>
    <cellStyle name="Satisfaisant 2" xfId="123"/>
    <cellStyle name="Sortie 2" xfId="124"/>
    <cellStyle name="Texte explicatif 2" xfId="125"/>
    <cellStyle name="Titre 2" xfId="127"/>
    <cellStyle name="Titre 1 2" xfId="126"/>
    <cellStyle name="Titre 2 2" xfId="128"/>
    <cellStyle name="Titre 3 2" xfId="129"/>
    <cellStyle name="Titre 4 2" xfId="130"/>
    <cellStyle name="Total 2" xfId="131"/>
    <cellStyle name="Vérification 2" xfId="132"/>
  </cellStyles>
  <dxfs count="1">
    <dxf>
      <font>
        <color rgb="FF9C0006"/>
      </font>
      <fill>
        <patternFill>
          <bgColor rgb="FFFFC7CE"/>
        </patternFill>
      </fill>
    </dxf>
  </dxfs>
  <tableStyles count="0" defaultTableStyle="TableStyleMedium2" defaultPivotStyle="PivotStyleLight16"/>
  <colors>
    <mruColors>
      <color rgb="FFED9583"/>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3" Type="http://schemas.openxmlformats.org/officeDocument/2006/relationships/hyperlink" Target="https://orcid.org/0000-0001-5823-7746" TargetMode="External"/><Relationship Id="rId2" Type="http://schemas.openxmlformats.org/officeDocument/2006/relationships/image" Target="../media/image3.png"/><Relationship Id="rId1" Type="http://schemas.openxmlformats.org/officeDocument/2006/relationships/hyperlink" Target="https://orcid.org/0000-0001-5034-0335" TargetMode="External"/><Relationship Id="rId6" Type="http://schemas.openxmlformats.org/officeDocument/2006/relationships/hyperlink" Target="https://orcid.org/0000-0002-4199-0819" TargetMode="External"/><Relationship Id="rId5" Type="http://schemas.openxmlformats.org/officeDocument/2006/relationships/hyperlink" Target="https://orcid.org/0000-0002-4343-1674" TargetMode="External"/><Relationship Id="rId4" Type="http://schemas.openxmlformats.org/officeDocument/2006/relationships/hyperlink" Target="https://orcid.org/0000-0002-1220-8680" TargetMode="External"/></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0</xdr:row>
          <xdr:rowOff>190500</xdr:rowOff>
        </xdr:from>
        <xdr:to>
          <xdr:col>2</xdr:col>
          <xdr:colOff>114300</xdr:colOff>
          <xdr:row>1</xdr:row>
          <xdr:rowOff>30480</xdr:rowOff>
        </xdr:to>
        <xdr:sp macro="" textlink="">
          <xdr:nvSpPr>
            <xdr:cNvPr id="5121" name="CheckBox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xdr:row>
          <xdr:rowOff>0</xdr:rowOff>
        </xdr:from>
        <xdr:to>
          <xdr:col>2</xdr:col>
          <xdr:colOff>106680</xdr:colOff>
          <xdr:row>2</xdr:row>
          <xdr:rowOff>190500</xdr:rowOff>
        </xdr:to>
        <xdr:sp macro="" textlink="">
          <xdr:nvSpPr>
            <xdr:cNvPr id="5122" name="CheckBox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xdr:row>
          <xdr:rowOff>0</xdr:rowOff>
        </xdr:from>
        <xdr:to>
          <xdr:col>2</xdr:col>
          <xdr:colOff>106680</xdr:colOff>
          <xdr:row>3</xdr:row>
          <xdr:rowOff>190500</xdr:rowOff>
        </xdr:to>
        <xdr:sp macro="" textlink="">
          <xdr:nvSpPr>
            <xdr:cNvPr id="5123" name="CheckBox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xdr:row>
          <xdr:rowOff>0</xdr:rowOff>
        </xdr:from>
        <xdr:to>
          <xdr:col>2</xdr:col>
          <xdr:colOff>106680</xdr:colOff>
          <xdr:row>4</xdr:row>
          <xdr:rowOff>190500</xdr:rowOff>
        </xdr:to>
        <xdr:sp macro="" textlink="">
          <xdr:nvSpPr>
            <xdr:cNvPr id="5124" name="CheckBox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xdr:row>
          <xdr:rowOff>0</xdr:rowOff>
        </xdr:from>
        <xdr:to>
          <xdr:col>2</xdr:col>
          <xdr:colOff>106680</xdr:colOff>
          <xdr:row>4</xdr:row>
          <xdr:rowOff>190500</xdr:rowOff>
        </xdr:to>
        <xdr:sp macro="" textlink="">
          <xdr:nvSpPr>
            <xdr:cNvPr id="5125" name="CheckBox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xdr:row>
          <xdr:rowOff>0</xdr:rowOff>
        </xdr:from>
        <xdr:to>
          <xdr:col>2</xdr:col>
          <xdr:colOff>106680</xdr:colOff>
          <xdr:row>5</xdr:row>
          <xdr:rowOff>190500</xdr:rowOff>
        </xdr:to>
        <xdr:sp macro="" textlink="">
          <xdr:nvSpPr>
            <xdr:cNvPr id="5126" name="CheckBox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xdr:row>
          <xdr:rowOff>0</xdr:rowOff>
        </xdr:from>
        <xdr:to>
          <xdr:col>2</xdr:col>
          <xdr:colOff>106680</xdr:colOff>
          <xdr:row>5</xdr:row>
          <xdr:rowOff>190500</xdr:rowOff>
        </xdr:to>
        <xdr:sp macro="" textlink="">
          <xdr:nvSpPr>
            <xdr:cNvPr id="5127" name="CheckBox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2</xdr:col>
          <xdr:colOff>106680</xdr:colOff>
          <xdr:row>6</xdr:row>
          <xdr:rowOff>190500</xdr:rowOff>
        </xdr:to>
        <xdr:sp macro="" textlink="">
          <xdr:nvSpPr>
            <xdr:cNvPr id="5128" name="CheckBox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2</xdr:col>
          <xdr:colOff>106680</xdr:colOff>
          <xdr:row>6</xdr:row>
          <xdr:rowOff>190500</xdr:rowOff>
        </xdr:to>
        <xdr:sp macro="" textlink="">
          <xdr:nvSpPr>
            <xdr:cNvPr id="5129" name="CheckBox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xdr:row>
          <xdr:rowOff>0</xdr:rowOff>
        </xdr:from>
        <xdr:to>
          <xdr:col>2</xdr:col>
          <xdr:colOff>106680</xdr:colOff>
          <xdr:row>8</xdr:row>
          <xdr:rowOff>0</xdr:rowOff>
        </xdr:to>
        <xdr:sp macro="" textlink="">
          <xdr:nvSpPr>
            <xdr:cNvPr id="5130" name="CheckBox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0</xdr:colOff>
      <xdr:row>12</xdr:row>
      <xdr:rowOff>0</xdr:rowOff>
    </xdr:from>
    <xdr:to>
      <xdr:col>5</xdr:col>
      <xdr:colOff>152400</xdr:colOff>
      <xdr:row>12</xdr:row>
      <xdr:rowOff>152400</xdr:rowOff>
    </xdr:to>
    <xdr:pic>
      <xdr:nvPicPr>
        <xdr:cNvPr id="12" name="Image 11" descr="http://irep.ntu.ac.uk/images/orcid_16x16.png">
          <a:hlinkClick xmlns:r="http://schemas.openxmlformats.org/officeDocument/2006/relationships" r:id="rId1" tgtFrame="_blank"/>
          <a:extLst>
            <a:ext uri="{FF2B5EF4-FFF2-40B4-BE49-F238E27FC236}">
              <a16:creationId xmlns:a16="http://schemas.microsoft.com/office/drawing/2014/main" id="{C0A279AA-DA6A-4E50-9418-C68B4BC9E8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373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160020</xdr:colOff>
      <xdr:row>12</xdr:row>
      <xdr:rowOff>0</xdr:rowOff>
    </xdr:from>
    <xdr:to>
      <xdr:col>5</xdr:col>
      <xdr:colOff>312420</xdr:colOff>
      <xdr:row>12</xdr:row>
      <xdr:rowOff>152400</xdr:rowOff>
    </xdr:to>
    <xdr:pic>
      <xdr:nvPicPr>
        <xdr:cNvPr id="13" name="Image 12" descr="http://irep.ntu.ac.uk/images/orcid_16x16.png">
          <a:hlinkClick xmlns:r="http://schemas.openxmlformats.org/officeDocument/2006/relationships" r:id="rId3" tgtFrame="_blank"/>
          <a:extLst>
            <a:ext uri="{FF2B5EF4-FFF2-40B4-BE49-F238E27FC236}">
              <a16:creationId xmlns:a16="http://schemas.microsoft.com/office/drawing/2014/main" id="{EB52DDE2-B5A2-469A-8626-65F709B8F9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2120" y="373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320040</xdr:colOff>
      <xdr:row>12</xdr:row>
      <xdr:rowOff>0</xdr:rowOff>
    </xdr:from>
    <xdr:to>
      <xdr:col>5</xdr:col>
      <xdr:colOff>472440</xdr:colOff>
      <xdr:row>12</xdr:row>
      <xdr:rowOff>152400</xdr:rowOff>
    </xdr:to>
    <xdr:pic>
      <xdr:nvPicPr>
        <xdr:cNvPr id="14" name="Image 13" descr="http://irep.ntu.ac.uk/images/orcid_16x16.png">
          <a:hlinkClick xmlns:r="http://schemas.openxmlformats.org/officeDocument/2006/relationships" r:id="rId4" tgtFrame="_blank"/>
          <a:extLst>
            <a:ext uri="{FF2B5EF4-FFF2-40B4-BE49-F238E27FC236}">
              <a16:creationId xmlns:a16="http://schemas.microsoft.com/office/drawing/2014/main" id="{8B151F04-CEC2-400B-B34A-A1D2E2C378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92140" y="373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480060</xdr:colOff>
      <xdr:row>12</xdr:row>
      <xdr:rowOff>0</xdr:rowOff>
    </xdr:from>
    <xdr:to>
      <xdr:col>5</xdr:col>
      <xdr:colOff>629863</xdr:colOff>
      <xdr:row>12</xdr:row>
      <xdr:rowOff>152400</xdr:rowOff>
    </xdr:to>
    <xdr:pic>
      <xdr:nvPicPr>
        <xdr:cNvPr id="15" name="Image 14" descr="http://irep.ntu.ac.uk/images/orcid_16x16.png">
          <a:hlinkClick xmlns:r="http://schemas.openxmlformats.org/officeDocument/2006/relationships" r:id="rId5" tgtFrame="_blank"/>
          <a:extLst>
            <a:ext uri="{FF2B5EF4-FFF2-40B4-BE49-F238E27FC236}">
              <a16:creationId xmlns:a16="http://schemas.microsoft.com/office/drawing/2014/main" id="{14B5B7E5-D6F5-4BD8-AA7B-31C2A6BA80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2160" y="373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640080</xdr:colOff>
      <xdr:row>12</xdr:row>
      <xdr:rowOff>0</xdr:rowOff>
    </xdr:from>
    <xdr:to>
      <xdr:col>5</xdr:col>
      <xdr:colOff>759403</xdr:colOff>
      <xdr:row>12</xdr:row>
      <xdr:rowOff>152400</xdr:rowOff>
    </xdr:to>
    <xdr:pic>
      <xdr:nvPicPr>
        <xdr:cNvPr id="16" name="Image 15" descr="http://irep.ntu.ac.uk/images/orcid_16x16.png">
          <a:hlinkClick xmlns:r="http://schemas.openxmlformats.org/officeDocument/2006/relationships" r:id="rId6" tgtFrame="_blank"/>
          <a:extLst>
            <a:ext uri="{FF2B5EF4-FFF2-40B4-BE49-F238E27FC236}">
              <a16:creationId xmlns:a16="http://schemas.microsoft.com/office/drawing/2014/main" id="{71D08CCC-3E4D-444F-8FB8-6BEF49E70C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2180" y="3733800"/>
          <a:ext cx="12192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152400</xdr:colOff>
      <xdr:row>16</xdr:row>
      <xdr:rowOff>152400</xdr:rowOff>
    </xdr:to>
    <xdr:pic>
      <xdr:nvPicPr>
        <xdr:cNvPr id="17" name="Image 16" descr="http://irep.ntu.ac.uk/images/orcid_16x16.png">
          <a:hlinkClick xmlns:r="http://schemas.openxmlformats.org/officeDocument/2006/relationships" r:id="rId1" tgtFrame="_blank"/>
          <a:extLst>
            <a:ext uri="{FF2B5EF4-FFF2-40B4-BE49-F238E27FC236}">
              <a16:creationId xmlns:a16="http://schemas.microsoft.com/office/drawing/2014/main" id="{0DC52770-2D3B-4530-8B67-4EA9D9A1DB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455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160020</xdr:colOff>
      <xdr:row>16</xdr:row>
      <xdr:rowOff>0</xdr:rowOff>
    </xdr:from>
    <xdr:to>
      <xdr:col>5</xdr:col>
      <xdr:colOff>312420</xdr:colOff>
      <xdr:row>16</xdr:row>
      <xdr:rowOff>152400</xdr:rowOff>
    </xdr:to>
    <xdr:pic>
      <xdr:nvPicPr>
        <xdr:cNvPr id="18" name="Image 17" descr="http://irep.ntu.ac.uk/images/orcid_16x16.png">
          <a:hlinkClick xmlns:r="http://schemas.openxmlformats.org/officeDocument/2006/relationships" r:id="rId3" tgtFrame="_blank"/>
          <a:extLst>
            <a:ext uri="{FF2B5EF4-FFF2-40B4-BE49-F238E27FC236}">
              <a16:creationId xmlns:a16="http://schemas.microsoft.com/office/drawing/2014/main" id="{33286E0F-205E-446E-B434-5B2C862745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2120" y="455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320040</xdr:colOff>
      <xdr:row>16</xdr:row>
      <xdr:rowOff>0</xdr:rowOff>
    </xdr:from>
    <xdr:to>
      <xdr:col>5</xdr:col>
      <xdr:colOff>472440</xdr:colOff>
      <xdr:row>16</xdr:row>
      <xdr:rowOff>152400</xdr:rowOff>
    </xdr:to>
    <xdr:pic>
      <xdr:nvPicPr>
        <xdr:cNvPr id="19" name="Image 18" descr="http://irep.ntu.ac.uk/images/orcid_16x16.png">
          <a:hlinkClick xmlns:r="http://schemas.openxmlformats.org/officeDocument/2006/relationships" r:id="rId4" tgtFrame="_blank"/>
          <a:extLst>
            <a:ext uri="{FF2B5EF4-FFF2-40B4-BE49-F238E27FC236}">
              <a16:creationId xmlns:a16="http://schemas.microsoft.com/office/drawing/2014/main" id="{083BCB5D-4E9F-4DCE-B140-E6C856B128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92140" y="455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480060</xdr:colOff>
      <xdr:row>16</xdr:row>
      <xdr:rowOff>0</xdr:rowOff>
    </xdr:from>
    <xdr:to>
      <xdr:col>5</xdr:col>
      <xdr:colOff>629863</xdr:colOff>
      <xdr:row>16</xdr:row>
      <xdr:rowOff>152400</xdr:rowOff>
    </xdr:to>
    <xdr:pic>
      <xdr:nvPicPr>
        <xdr:cNvPr id="20" name="Image 19" descr="http://irep.ntu.ac.uk/images/orcid_16x16.png">
          <a:hlinkClick xmlns:r="http://schemas.openxmlformats.org/officeDocument/2006/relationships" r:id="rId5" tgtFrame="_blank"/>
          <a:extLst>
            <a:ext uri="{FF2B5EF4-FFF2-40B4-BE49-F238E27FC236}">
              <a16:creationId xmlns:a16="http://schemas.microsoft.com/office/drawing/2014/main" id="{1E2BC216-BE82-4024-8974-A4BC3B7737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2160" y="455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640080</xdr:colOff>
      <xdr:row>16</xdr:row>
      <xdr:rowOff>0</xdr:rowOff>
    </xdr:from>
    <xdr:to>
      <xdr:col>5</xdr:col>
      <xdr:colOff>759403</xdr:colOff>
      <xdr:row>16</xdr:row>
      <xdr:rowOff>152400</xdr:rowOff>
    </xdr:to>
    <xdr:pic>
      <xdr:nvPicPr>
        <xdr:cNvPr id="21" name="Image 20" descr="http://irep.ntu.ac.uk/images/orcid_16x16.png">
          <a:hlinkClick xmlns:r="http://schemas.openxmlformats.org/officeDocument/2006/relationships" r:id="rId6" tgtFrame="_blank"/>
          <a:extLst>
            <a:ext uri="{FF2B5EF4-FFF2-40B4-BE49-F238E27FC236}">
              <a16:creationId xmlns:a16="http://schemas.microsoft.com/office/drawing/2014/main" id="{F583ED62-3F11-4D73-A42A-2E0700A4F6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2180" y="4552950"/>
          <a:ext cx="12192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kotioujacqueline@yahoo.fr" TargetMode="External"/><Relationship Id="rId18" Type="http://schemas.openxmlformats.org/officeDocument/2006/relationships/hyperlink" Target="mailto:marinadouedraogo@yahoo.fr" TargetMode="External"/><Relationship Id="rId26" Type="http://schemas.openxmlformats.org/officeDocument/2006/relationships/hyperlink" Target="mailto:Zintiga.halidou@yahoo.fr" TargetMode="External"/><Relationship Id="rId39" Type="http://schemas.openxmlformats.org/officeDocument/2006/relationships/hyperlink" Target="mailto:korsagalassane@gmail.com" TargetMode="External"/><Relationship Id="rId21" Type="http://schemas.openxmlformats.org/officeDocument/2006/relationships/hyperlink" Target="mailto:sbayandira@yahoo.fr" TargetMode="External"/><Relationship Id="rId34" Type="http://schemas.openxmlformats.org/officeDocument/2006/relationships/hyperlink" Target="mailto:fidelfarga@yahoo.fr" TargetMode="External"/><Relationship Id="rId42" Type="http://schemas.openxmlformats.org/officeDocument/2006/relationships/hyperlink" Target="mailto:nebiesebastien@gmail.com" TargetMode="External"/><Relationship Id="rId47" Type="http://schemas.openxmlformats.org/officeDocument/2006/relationships/hyperlink" Target="mailto:Windinsso49@yahoo.com" TargetMode="External"/><Relationship Id="rId50" Type="http://schemas.openxmlformats.org/officeDocument/2006/relationships/hyperlink" Target="mailto:Wendpangalaurent1986@gmail.com" TargetMode="External"/><Relationship Id="rId55" Type="http://schemas.openxmlformats.org/officeDocument/2006/relationships/hyperlink" Target="mailto:alimafzare@gmail.com" TargetMode="External"/><Relationship Id="rId63" Type="http://schemas.openxmlformats.org/officeDocument/2006/relationships/comments" Target="../comments2.xml"/><Relationship Id="rId7" Type="http://schemas.openxmlformats.org/officeDocument/2006/relationships/hyperlink" Target="mailto:prophetefrederic@yahoo.fr" TargetMode="External"/><Relationship Id="rId2" Type="http://schemas.openxmlformats.org/officeDocument/2006/relationships/hyperlink" Target="mailto:batiebonadege@gmail.com" TargetMode="External"/><Relationship Id="rId16" Type="http://schemas.openxmlformats.org/officeDocument/2006/relationships/hyperlink" Target="mailto:ozalliam@yahoo.com" TargetMode="External"/><Relationship Id="rId20" Type="http://schemas.openxmlformats.org/officeDocument/2006/relationships/hyperlink" Target="mailto:Taibataouedraogo1@gmai.com" TargetMode="External"/><Relationship Id="rId29" Type="http://schemas.openxmlformats.org/officeDocument/2006/relationships/hyperlink" Target="mailto:djomahoramathe94@gmail.com" TargetMode="External"/><Relationship Id="rId41" Type="http://schemas.openxmlformats.org/officeDocument/2006/relationships/hyperlink" Target="mailto:a.koutiebou@bigabf.com" TargetMode="External"/><Relationship Id="rId54" Type="http://schemas.openxmlformats.org/officeDocument/2006/relationships/hyperlink" Target="mailto:dridjefi@yahoo.fr" TargetMode="External"/><Relationship Id="rId62" Type="http://schemas.openxmlformats.org/officeDocument/2006/relationships/vmlDrawing" Target="../drawings/vmlDrawing2.vml"/><Relationship Id="rId1" Type="http://schemas.openxmlformats.org/officeDocument/2006/relationships/hyperlink" Target="mailto:guillaumeafoutou2016@gmail.com" TargetMode="External"/><Relationship Id="rId6" Type="http://schemas.openxmlformats.org/officeDocument/2006/relationships/hyperlink" Target="mailto:ziemamakoumbati@gmail.com" TargetMode="External"/><Relationship Id="rId11" Type="http://schemas.openxmlformats.org/officeDocument/2006/relationships/hyperlink" Target="mailto:mkirakoya413@gmail.com" TargetMode="External"/><Relationship Id="rId24" Type="http://schemas.openxmlformats.org/officeDocument/2006/relationships/hyperlink" Target="mailto:Boukarevalean77@gmail.com" TargetMode="External"/><Relationship Id="rId32" Type="http://schemas.openxmlformats.org/officeDocument/2006/relationships/hyperlink" Target="mailto:deme_issa@yahoo.fr" TargetMode="External"/><Relationship Id="rId37" Type="http://schemas.openxmlformats.org/officeDocument/2006/relationships/hyperlink" Target="http://www.kanazleila@gmail.com" TargetMode="External"/><Relationship Id="rId40" Type="http://schemas.openxmlformats.org/officeDocument/2006/relationships/hyperlink" Target="mailto:ksamirat@yahoo.fr" TargetMode="External"/><Relationship Id="rId45" Type="http://schemas.openxmlformats.org/officeDocument/2006/relationships/hyperlink" Target="mailto:moussaouedraogo5102@gmail.com" TargetMode="External"/><Relationship Id="rId53" Type="http://schemas.openxmlformats.org/officeDocument/2006/relationships/hyperlink" Target="mailto:toedjeneba@yahoo.fr" TargetMode="External"/><Relationship Id="rId58" Type="http://schemas.openxmlformats.org/officeDocument/2006/relationships/hyperlink" Target="mailto:ahamadou@gmail.com" TargetMode="External"/><Relationship Id="rId5" Type="http://schemas.openxmlformats.org/officeDocument/2006/relationships/hyperlink" Target="mailto:dalassanedao@gmail.com" TargetMode="External"/><Relationship Id="rId15" Type="http://schemas.openxmlformats.org/officeDocument/2006/relationships/hyperlink" Target="mailto:bambaissifou@gmail.com" TargetMode="External"/><Relationship Id="rId23" Type="http://schemas.openxmlformats.org/officeDocument/2006/relationships/hyperlink" Target="mailto:Youtiam87@gmail.com" TargetMode="External"/><Relationship Id="rId28" Type="http://schemas.openxmlformats.org/officeDocument/2006/relationships/hyperlink" Target="mailto:dainamon2017@gmail.com" TargetMode="External"/><Relationship Id="rId36" Type="http://schemas.openxmlformats.org/officeDocument/2006/relationships/hyperlink" Target="mailto:elifils@yahoo.fr" TargetMode="External"/><Relationship Id="rId49" Type="http://schemas.openxmlformats.org/officeDocument/2006/relationships/hyperlink" Target="mailto:ouahaborabo@gmail.com" TargetMode="External"/><Relationship Id="rId57" Type="http://schemas.openxmlformats.org/officeDocument/2006/relationships/hyperlink" Target="mailto:jbdeula@gmail.com" TargetMode="External"/><Relationship Id="rId61" Type="http://schemas.openxmlformats.org/officeDocument/2006/relationships/printerSettings" Target="../printerSettings/printerSettings4.bin"/><Relationship Id="rId10" Type="http://schemas.openxmlformats.org/officeDocument/2006/relationships/hyperlink" Target="mailto:Valejudithkabore92@gmail.com" TargetMode="External"/><Relationship Id="rId19" Type="http://schemas.openxmlformats.org/officeDocument/2006/relationships/hyperlink" Target="mailto:Jouedraogo2001@gmail.com" TargetMode="External"/><Relationship Id="rId31" Type="http://schemas.openxmlformats.org/officeDocument/2006/relationships/hyperlink" Target="mailto:abaniwejustin@gmail.com" TargetMode="External"/><Relationship Id="rId44" Type="http://schemas.openxmlformats.org/officeDocument/2006/relationships/hyperlink" Target="mailto:Alex.oued17@gmail.com" TargetMode="External"/><Relationship Id="rId52" Type="http://schemas.openxmlformats.org/officeDocument/2006/relationships/hyperlink" Target="mailto:houssenisidibe@yahoo.fr" TargetMode="External"/><Relationship Id="rId60" Type="http://schemas.openxmlformats.org/officeDocument/2006/relationships/hyperlink" Target="mailto:mandinetapsoba@yahoo.com" TargetMode="External"/><Relationship Id="rId4" Type="http://schemas.openxmlformats.org/officeDocument/2006/relationships/hyperlink" Target="mailto:damibafatoumamonique@gmail.com" TargetMode="External"/><Relationship Id="rId9" Type="http://schemas.openxmlformats.org/officeDocument/2006/relationships/hyperlink" Target="mailto:Binja2kabore@gmail.com" TargetMode="External"/><Relationship Id="rId14" Type="http://schemas.openxmlformats.org/officeDocument/2006/relationships/hyperlink" Target="mailto:biogueralafiayarou@gmail.com" TargetMode="External"/><Relationship Id="rId22" Type="http://schemas.openxmlformats.org/officeDocument/2006/relationships/hyperlink" Target="mailto:theodore.tankoano9@gmail.com" TargetMode="External"/><Relationship Id="rId27" Type="http://schemas.openxmlformats.org/officeDocument/2006/relationships/hyperlink" Target="mailto:hermannzongo@hotmail.fr" TargetMode="External"/><Relationship Id="rId30" Type="http://schemas.openxmlformats.org/officeDocument/2006/relationships/hyperlink" Target="mailto:amadabassirouabdoulrachid@gmail.com" TargetMode="External"/><Relationship Id="rId35" Type="http://schemas.openxmlformats.org/officeDocument/2006/relationships/hyperlink" Target="mailto:omkduro@gmail.com" TargetMode="External"/><Relationship Id="rId43" Type="http://schemas.openxmlformats.org/officeDocument/2006/relationships/hyperlink" Target="mailto:ouedadams82@yahoo.fr" TargetMode="External"/><Relationship Id="rId48" Type="http://schemas.openxmlformats.org/officeDocument/2006/relationships/hyperlink" Target="mailto:Porgho2@gmail.com" TargetMode="External"/><Relationship Id="rId56" Type="http://schemas.openxmlformats.org/officeDocument/2006/relationships/hyperlink" Target="mailto:siezongo@gmail.com" TargetMode="External"/><Relationship Id="rId8" Type="http://schemas.openxmlformats.org/officeDocument/2006/relationships/hyperlink" Target="mailto:Illyvictor44@gmail.com" TargetMode="External"/><Relationship Id="rId51" Type="http://schemas.openxmlformats.org/officeDocument/2006/relationships/hyperlink" Target="mailto:syacouba@590@gmail.com" TargetMode="External"/><Relationship Id="rId3" Type="http://schemas.openxmlformats.org/officeDocument/2006/relationships/hyperlink" Target="mailto:Skazenga@gmail.com" TargetMode="External"/><Relationship Id="rId12" Type="http://schemas.openxmlformats.org/officeDocument/2006/relationships/hyperlink" Target="mailto:Konf87@yzhoo.fr" TargetMode="External"/><Relationship Id="rId17" Type="http://schemas.openxmlformats.org/officeDocument/2006/relationships/hyperlink" Target="mailto:Adool13200@gmail.com" TargetMode="External"/><Relationship Id="rId25" Type="http://schemas.openxmlformats.org/officeDocument/2006/relationships/hyperlink" Target="mailto:Yembone.aminata@gmail.com" TargetMode="External"/><Relationship Id="rId33" Type="http://schemas.openxmlformats.org/officeDocument/2006/relationships/hyperlink" Target="mailto:dionoubakari@yahoo.fr" TargetMode="External"/><Relationship Id="rId38" Type="http://schemas.openxmlformats.org/officeDocument/2006/relationships/hyperlink" Target="mailto:Koama038@gmail.com" TargetMode="External"/><Relationship Id="rId46" Type="http://schemas.openxmlformats.org/officeDocument/2006/relationships/hyperlink" Target="mailto:ouedraogoange28@gmail.com" TargetMode="External"/><Relationship Id="rId59" Type="http://schemas.openxmlformats.org/officeDocument/2006/relationships/hyperlink" Target="mailto:gouassoyabre90@gmail.com" TargetMode="Externa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image" Target="../media/image2.emf"/><Relationship Id="rId3" Type="http://schemas.openxmlformats.org/officeDocument/2006/relationships/vmlDrawing" Target="../drawings/vmlDrawing3.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1.emf"/><Relationship Id="rId15" Type="http://schemas.openxmlformats.org/officeDocument/2006/relationships/control" Target="../activeX/activeX10.xml"/><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jol.info/" TargetMode="External"/><Relationship Id="rId1" Type="http://schemas.openxmlformats.org/officeDocument/2006/relationships/hyperlink" Target="http://dx.doi.org/10.32859/era.21.30.1-14"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6"/>
  <sheetViews>
    <sheetView topLeftCell="A13" workbookViewId="0">
      <selection activeCell="H20" sqref="H20"/>
    </sheetView>
  </sheetViews>
  <sheetFormatPr baseColWidth="10" defaultColWidth="9.109375" defaultRowHeight="14.4" x14ac:dyDescent="0.3"/>
  <cols>
    <col min="1" max="1" width="74.44140625" customWidth="1"/>
    <col min="5" max="5" width="15.5546875" bestFit="1" customWidth="1"/>
  </cols>
  <sheetData>
    <row r="1" spans="1:13" s="28" customFormat="1" ht="33" customHeight="1" x14ac:dyDescent="0.35">
      <c r="A1" s="286" t="s">
        <v>0</v>
      </c>
      <c r="B1" s="286"/>
      <c r="C1" s="286"/>
      <c r="D1" s="286"/>
      <c r="E1" s="286"/>
      <c r="F1" s="286"/>
      <c r="G1" s="286"/>
      <c r="H1" s="286"/>
      <c r="I1" s="286"/>
      <c r="J1" s="286"/>
      <c r="K1" s="286"/>
      <c r="L1" s="286"/>
      <c r="M1" s="286"/>
    </row>
    <row r="2" spans="1:13" s="28" customFormat="1" ht="33" customHeight="1" x14ac:dyDescent="0.3">
      <c r="A2" s="291" t="s">
        <v>1</v>
      </c>
      <c r="B2" s="291"/>
      <c r="C2" s="291"/>
      <c r="D2" s="291"/>
      <c r="E2" s="291"/>
      <c r="F2" s="291"/>
      <c r="G2" s="291"/>
      <c r="H2" s="291"/>
      <c r="I2" s="291"/>
      <c r="J2" s="291"/>
      <c r="K2" s="291"/>
      <c r="L2" s="291"/>
      <c r="M2" s="291"/>
    </row>
    <row r="3" spans="1:13" ht="15" customHeight="1" x14ac:dyDescent="0.3">
      <c r="A3" s="26" t="s">
        <v>2</v>
      </c>
      <c r="B3" s="287"/>
      <c r="C3" s="288"/>
      <c r="D3" s="288"/>
      <c r="E3" s="288"/>
      <c r="F3" s="288"/>
      <c r="G3" s="288"/>
      <c r="H3" s="288"/>
      <c r="I3" s="288"/>
      <c r="J3" s="288"/>
      <c r="K3" s="288"/>
      <c r="L3" s="288"/>
      <c r="M3" s="288"/>
    </row>
    <row r="4" spans="1:13" ht="15" customHeight="1" x14ac:dyDescent="0.3">
      <c r="A4" s="50" t="s">
        <v>3</v>
      </c>
      <c r="B4" s="287"/>
      <c r="C4" s="288"/>
      <c r="D4" s="288"/>
      <c r="E4" s="288"/>
      <c r="F4" s="288"/>
      <c r="G4" s="288"/>
      <c r="H4" s="288"/>
      <c r="I4" s="288"/>
      <c r="J4" s="288"/>
      <c r="K4" s="288"/>
      <c r="L4" s="288"/>
      <c r="M4" s="288"/>
    </row>
    <row r="5" spans="1:13" ht="15" customHeight="1" x14ac:dyDescent="0.3">
      <c r="A5" s="27" t="s">
        <v>4</v>
      </c>
      <c r="B5" s="287"/>
      <c r="C5" s="288"/>
      <c r="D5" s="288"/>
      <c r="E5" s="288"/>
      <c r="F5" s="288"/>
      <c r="G5" s="288"/>
      <c r="H5" s="288"/>
      <c r="I5" s="288"/>
      <c r="J5" s="288"/>
      <c r="K5" s="288"/>
      <c r="L5" s="288"/>
      <c r="M5" s="288"/>
    </row>
    <row r="6" spans="1:13" ht="15" customHeight="1" x14ac:dyDescent="0.3">
      <c r="A6" s="48" t="s">
        <v>5</v>
      </c>
      <c r="B6" s="287"/>
      <c r="C6" s="288"/>
      <c r="D6" s="288"/>
      <c r="E6" s="288"/>
      <c r="F6" s="288"/>
      <c r="G6" s="288"/>
      <c r="H6" s="288"/>
      <c r="I6" s="288"/>
      <c r="J6" s="288"/>
      <c r="K6" s="288"/>
      <c r="L6" s="288"/>
      <c r="M6" s="288"/>
    </row>
    <row r="7" spans="1:13" ht="15" customHeight="1" x14ac:dyDescent="0.3">
      <c r="A7" s="26" t="s">
        <v>6</v>
      </c>
      <c r="B7" s="287"/>
      <c r="C7" s="288"/>
      <c r="D7" s="288"/>
      <c r="E7" s="288"/>
      <c r="F7" s="288"/>
      <c r="G7" s="288"/>
      <c r="H7" s="288"/>
      <c r="I7" s="288"/>
      <c r="J7" s="288"/>
      <c r="K7" s="288"/>
      <c r="L7" s="288"/>
      <c r="M7" s="288"/>
    </row>
    <row r="8" spans="1:13" ht="15" customHeight="1" x14ac:dyDescent="0.3">
      <c r="A8" s="62" t="s">
        <v>7</v>
      </c>
      <c r="B8" s="289" t="s">
        <v>8</v>
      </c>
      <c r="C8" s="290"/>
      <c r="D8" s="290"/>
      <c r="E8" s="290"/>
      <c r="F8" s="290"/>
      <c r="G8" s="290"/>
      <c r="H8" s="290"/>
      <c r="I8" s="290"/>
      <c r="J8" s="290"/>
      <c r="K8" s="290"/>
      <c r="L8" s="290"/>
      <c r="M8" s="290"/>
    </row>
    <row r="9" spans="1:13" ht="15" customHeight="1" x14ac:dyDescent="0.3">
      <c r="A9" s="22" t="s">
        <v>9</v>
      </c>
      <c r="B9" s="289"/>
      <c r="C9" s="290"/>
      <c r="D9" s="290"/>
      <c r="E9" s="290"/>
      <c r="F9" s="290"/>
      <c r="G9" s="290"/>
      <c r="H9" s="290"/>
      <c r="I9" s="290"/>
      <c r="J9" s="290"/>
      <c r="K9" s="290"/>
      <c r="L9" s="290"/>
      <c r="M9" s="290"/>
    </row>
    <row r="10" spans="1:13" ht="15" customHeight="1" x14ac:dyDescent="0.3">
      <c r="A10" s="49" t="s">
        <v>10</v>
      </c>
      <c r="B10" s="289"/>
      <c r="C10" s="290"/>
      <c r="D10" s="290"/>
      <c r="E10" s="290"/>
      <c r="F10" s="290"/>
      <c r="G10" s="290"/>
      <c r="H10" s="290"/>
      <c r="I10" s="290"/>
      <c r="J10" s="290"/>
      <c r="K10" s="290"/>
      <c r="L10" s="290"/>
      <c r="M10" s="290"/>
    </row>
    <row r="11" spans="1:13" ht="15" customHeight="1" x14ac:dyDescent="0.3">
      <c r="A11" s="26" t="s">
        <v>11</v>
      </c>
      <c r="B11" s="289"/>
      <c r="C11" s="290"/>
      <c r="D11" s="290"/>
      <c r="E11" s="290"/>
      <c r="F11" s="290"/>
      <c r="G11" s="290"/>
      <c r="H11" s="290"/>
      <c r="I11" s="290"/>
      <c r="J11" s="290"/>
      <c r="K11" s="290"/>
      <c r="L11" s="290"/>
      <c r="M11" s="290"/>
    </row>
    <row r="12" spans="1:13" ht="15" customHeight="1" x14ac:dyDescent="0.3">
      <c r="A12" s="62" t="s">
        <v>12</v>
      </c>
      <c r="B12" s="289"/>
      <c r="C12" s="290"/>
      <c r="D12" s="290"/>
      <c r="E12" s="290"/>
      <c r="F12" s="290"/>
      <c r="G12" s="290"/>
      <c r="H12" s="290"/>
      <c r="I12" s="290"/>
      <c r="J12" s="290"/>
      <c r="K12" s="290"/>
      <c r="L12" s="290"/>
      <c r="M12" s="290"/>
    </row>
    <row r="13" spans="1:13" ht="15" customHeight="1" x14ac:dyDescent="0.3">
      <c r="A13" s="22" t="s">
        <v>13</v>
      </c>
      <c r="B13" s="289"/>
      <c r="C13" s="290"/>
      <c r="D13" s="290"/>
      <c r="E13" s="290"/>
      <c r="F13" s="290"/>
      <c r="G13" s="290"/>
      <c r="H13" s="290"/>
      <c r="I13" s="290"/>
      <c r="J13" s="290"/>
      <c r="K13" s="290"/>
      <c r="L13" s="290"/>
      <c r="M13" s="290"/>
    </row>
    <row r="14" spans="1:13" ht="15" customHeight="1" x14ac:dyDescent="0.3">
      <c r="A14" s="49" t="s">
        <v>14</v>
      </c>
      <c r="B14" s="289"/>
      <c r="C14" s="290"/>
      <c r="D14" s="290"/>
      <c r="E14" s="290"/>
      <c r="F14" s="290"/>
      <c r="G14" s="290"/>
      <c r="H14" s="290"/>
      <c r="I14" s="290"/>
      <c r="J14" s="290"/>
      <c r="K14" s="290"/>
      <c r="L14" s="290"/>
      <c r="M14" s="290"/>
    </row>
    <row r="15" spans="1:13" ht="15" customHeight="1" x14ac:dyDescent="0.3">
      <c r="A15" s="26" t="s">
        <v>15</v>
      </c>
      <c r="B15" s="35"/>
      <c r="C15" s="36"/>
      <c r="D15" s="36"/>
      <c r="E15" s="36"/>
      <c r="F15" s="36"/>
      <c r="G15" s="36"/>
      <c r="H15" s="36"/>
      <c r="I15" s="36"/>
      <c r="J15" s="36"/>
      <c r="K15" s="36"/>
      <c r="L15" s="36"/>
      <c r="M15" s="36"/>
    </row>
    <row r="16" spans="1:13" ht="15" customHeight="1" x14ac:dyDescent="0.3">
      <c r="A16" s="17" t="s">
        <v>16</v>
      </c>
      <c r="B16" s="35"/>
      <c r="C16" s="36"/>
      <c r="D16" s="36"/>
      <c r="E16" s="36"/>
      <c r="F16" s="36"/>
      <c r="G16" s="36"/>
      <c r="H16" s="36"/>
      <c r="I16" s="36"/>
      <c r="J16" s="36"/>
      <c r="K16" s="36"/>
      <c r="L16" s="36"/>
      <c r="M16" s="36"/>
    </row>
    <row r="17" spans="1:13" ht="15" customHeight="1" x14ac:dyDescent="0.3">
      <c r="A17" s="17" t="s">
        <v>17</v>
      </c>
      <c r="B17" s="35"/>
      <c r="C17" s="36"/>
      <c r="D17" s="36"/>
      <c r="E17" s="36"/>
      <c r="F17" s="36"/>
      <c r="G17" s="36"/>
      <c r="H17" s="36"/>
      <c r="I17" s="36"/>
      <c r="J17" s="36"/>
      <c r="K17" s="36"/>
      <c r="L17" s="36"/>
      <c r="M17" s="36"/>
    </row>
    <row r="18" spans="1:13" ht="15" customHeight="1" x14ac:dyDescent="0.3">
      <c r="A18" s="17" t="s">
        <v>18</v>
      </c>
      <c r="B18" s="35"/>
      <c r="C18" s="36"/>
      <c r="D18" s="36"/>
      <c r="E18" s="36"/>
      <c r="F18" s="36"/>
      <c r="G18" s="36"/>
      <c r="H18" s="36"/>
      <c r="I18" s="36"/>
      <c r="J18" s="36"/>
      <c r="K18" s="36"/>
      <c r="L18" s="36"/>
      <c r="M18" s="36"/>
    </row>
    <row r="19" spans="1:13" ht="15" customHeight="1" x14ac:dyDescent="0.3">
      <c r="A19" s="17" t="s">
        <v>19</v>
      </c>
      <c r="B19" s="35"/>
      <c r="C19" s="36"/>
      <c r="D19" s="36"/>
      <c r="E19" s="36"/>
      <c r="F19" s="36"/>
      <c r="G19" s="36"/>
      <c r="H19" s="36"/>
      <c r="I19" s="36"/>
      <c r="J19" s="36"/>
      <c r="K19" s="36"/>
      <c r="L19" s="36"/>
      <c r="M19" s="36"/>
    </row>
    <row r="20" spans="1:13" ht="15" customHeight="1" x14ac:dyDescent="0.3">
      <c r="A20" s="26" t="s">
        <v>20</v>
      </c>
      <c r="B20" s="35"/>
      <c r="C20" s="36"/>
      <c r="D20" s="36"/>
      <c r="E20" s="36"/>
      <c r="F20" s="36"/>
      <c r="G20" s="36"/>
      <c r="H20" s="36"/>
      <c r="I20" s="36"/>
      <c r="J20" s="36"/>
      <c r="K20" s="36"/>
      <c r="L20" s="36"/>
      <c r="M20" s="36"/>
    </row>
    <row r="21" spans="1:13" ht="15" customHeight="1" x14ac:dyDescent="0.3">
      <c r="A21" s="17" t="s">
        <v>21</v>
      </c>
      <c r="B21" s="35"/>
      <c r="C21" s="36"/>
      <c r="D21" s="36"/>
      <c r="E21" s="36"/>
      <c r="F21" s="36"/>
      <c r="G21" s="36"/>
      <c r="H21" s="36"/>
      <c r="I21" s="36"/>
      <c r="J21" s="36"/>
      <c r="K21" s="36"/>
      <c r="L21" s="36"/>
      <c r="M21" s="36"/>
    </row>
    <row r="22" spans="1:13" ht="15" customHeight="1" x14ac:dyDescent="0.3">
      <c r="A22" s="17" t="s">
        <v>22</v>
      </c>
      <c r="B22" s="35"/>
      <c r="C22" s="36"/>
      <c r="D22" s="36"/>
      <c r="E22" s="36"/>
      <c r="F22" s="36"/>
      <c r="G22" s="36"/>
      <c r="H22" s="36"/>
      <c r="I22" s="36"/>
      <c r="J22" s="36"/>
      <c r="K22" s="36"/>
      <c r="L22" s="36"/>
      <c r="M22" s="36"/>
    </row>
    <row r="23" spans="1:13" ht="15" customHeight="1" x14ac:dyDescent="0.3">
      <c r="A23" s="17" t="s">
        <v>23</v>
      </c>
      <c r="B23" s="39"/>
      <c r="C23" s="38"/>
      <c r="D23" s="38"/>
      <c r="E23" s="36"/>
      <c r="F23" s="36"/>
      <c r="G23" s="36"/>
      <c r="H23" s="36"/>
      <c r="I23" s="36"/>
      <c r="J23" s="36"/>
      <c r="K23" s="36"/>
      <c r="L23" s="36"/>
      <c r="M23" s="36"/>
    </row>
    <row r="24" spans="1:13" ht="15" customHeight="1" x14ac:dyDescent="0.3">
      <c r="A24" s="17" t="s">
        <v>24</v>
      </c>
      <c r="B24" s="37" t="s">
        <v>25</v>
      </c>
      <c r="C24" s="38"/>
      <c r="D24" s="38"/>
      <c r="E24" s="264">
        <v>44349</v>
      </c>
      <c r="F24" s="36"/>
      <c r="G24" s="36"/>
      <c r="H24" s="36"/>
      <c r="I24" s="36"/>
      <c r="J24" s="36"/>
      <c r="K24" s="36"/>
      <c r="L24" s="36"/>
      <c r="M24" s="36"/>
    </row>
    <row r="25" spans="1:13" ht="15" customHeight="1" x14ac:dyDescent="0.3">
      <c r="A25" s="17" t="s">
        <v>26</v>
      </c>
      <c r="B25" s="37" t="s">
        <v>27</v>
      </c>
      <c r="C25" s="38"/>
      <c r="D25" s="38"/>
      <c r="E25" s="36" t="s">
        <v>28</v>
      </c>
      <c r="F25" s="36"/>
      <c r="G25" s="36"/>
      <c r="H25" s="36"/>
      <c r="I25" s="36"/>
      <c r="J25" s="36"/>
      <c r="K25" s="36"/>
      <c r="L25" s="36"/>
      <c r="M25" s="36"/>
    </row>
    <row r="26" spans="1:13" ht="15" customHeight="1" x14ac:dyDescent="0.3">
      <c r="A26" s="17" t="s">
        <v>29</v>
      </c>
      <c r="B26" s="37" t="s">
        <v>30</v>
      </c>
      <c r="C26" s="36"/>
      <c r="D26" s="36"/>
      <c r="E26" s="36">
        <v>1</v>
      </c>
      <c r="F26" s="36"/>
      <c r="G26" s="36"/>
      <c r="H26" s="36"/>
      <c r="I26" s="36"/>
      <c r="J26" s="36"/>
      <c r="K26" s="36"/>
      <c r="L26" s="36"/>
      <c r="M26" s="36"/>
    </row>
  </sheetData>
  <mergeCells count="4">
    <mergeCell ref="A1:M1"/>
    <mergeCell ref="B3:M7"/>
    <mergeCell ref="B8:M14"/>
    <mergeCell ref="A2:M2"/>
  </mergeCells>
  <hyperlinks>
    <hyperlink ref="A6" location="'RLD 3.1-3.4 Nouveaux étudiants'!A1" display="RLD 3.1-3.4 Nouveaux étudiants"/>
    <hyperlink ref="A9" location="'RLD 4.2 Publication-recherche'!A1" display="DLR 4.2 Publication-recherche"/>
    <hyperlink ref="A13" location="'RLD 5.2 Stages'!A1" display="RLD 5.2 Stages"/>
    <hyperlink ref="A4" location="'Rapport annuel'!A1" display="Rapport Annuel"/>
    <hyperlink ref="A8" location="'DLR 4.1 (Program Accreditation)'!A1" display="RLD 4.1 (Accréditation de Programmes)"/>
    <hyperlink ref="A12" location="'DLR 5.1 (External Revenue)'!A1" display="RLD 5.1 (Revenus extern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T237"/>
  <sheetViews>
    <sheetView zoomScaleNormal="100" workbookViewId="0">
      <selection activeCell="A5" sqref="A5"/>
    </sheetView>
  </sheetViews>
  <sheetFormatPr baseColWidth="10" defaultColWidth="9.33203125" defaultRowHeight="14.4" x14ac:dyDescent="0.3"/>
  <cols>
    <col min="1" max="1" width="26.33203125" style="8" customWidth="1"/>
    <col min="2" max="2" width="29" style="8" customWidth="1"/>
    <col min="3" max="3" width="19.6640625" style="8" customWidth="1"/>
    <col min="4" max="4" width="9.33203125" style="8"/>
    <col min="5" max="5" width="12.6640625" style="8" bestFit="1" customWidth="1"/>
    <col min="6" max="6" width="20.6640625" style="8" bestFit="1" customWidth="1"/>
    <col min="7" max="7" width="31.6640625" style="8" customWidth="1"/>
    <col min="8" max="8" width="22.44140625" style="8" customWidth="1"/>
    <col min="9" max="9" width="30.33203125" style="8" customWidth="1"/>
    <col min="10" max="10" width="33.33203125" style="8" customWidth="1"/>
    <col min="11" max="11" width="13" style="8" customWidth="1"/>
    <col min="12" max="12" width="15.44140625" style="8" customWidth="1"/>
    <col min="13" max="13" width="33.6640625" style="8" customWidth="1"/>
    <col min="14" max="14" width="15.6640625" style="8" customWidth="1"/>
    <col min="15" max="15" width="18.5546875" style="8" customWidth="1"/>
    <col min="16" max="16" width="27" style="8" customWidth="1"/>
    <col min="17" max="17" width="19.33203125" style="8" customWidth="1"/>
    <col min="18" max="18" width="27.6640625" style="8" customWidth="1"/>
    <col min="19" max="19" width="29.6640625" style="8" customWidth="1"/>
    <col min="20" max="20" width="27.33203125" style="8" customWidth="1"/>
    <col min="21" max="16384" width="9.33203125" style="8"/>
  </cols>
  <sheetData>
    <row r="1" spans="1:20" ht="43.5" customHeight="1" x14ac:dyDescent="0.3">
      <c r="A1" s="12" t="s">
        <v>722</v>
      </c>
      <c r="B1" s="409" t="s">
        <v>723</v>
      </c>
      <c r="C1" s="409"/>
      <c r="D1" s="409"/>
      <c r="E1" s="409"/>
      <c r="F1" s="409"/>
      <c r="G1" s="409"/>
      <c r="H1" s="14"/>
      <c r="I1" s="14"/>
      <c r="J1" s="14"/>
      <c r="K1" s="14"/>
      <c r="L1" s="14"/>
      <c r="M1" s="14"/>
      <c r="N1" s="14"/>
      <c r="O1" s="14"/>
      <c r="P1" s="14"/>
      <c r="Q1" s="14"/>
      <c r="R1" s="11"/>
      <c r="S1" s="11"/>
      <c r="T1" s="11"/>
    </row>
    <row r="2" spans="1:20" ht="18" x14ac:dyDescent="0.3">
      <c r="A2" s="283" t="s">
        <v>248</v>
      </c>
      <c r="B2" s="12" t="s">
        <v>556</v>
      </c>
    </row>
    <row r="4" spans="1:20" s="9" customFormat="1" x14ac:dyDescent="0.3">
      <c r="A4" s="13" t="s">
        <v>724</v>
      </c>
      <c r="B4" s="13" t="s">
        <v>725</v>
      </c>
      <c r="C4" s="13" t="s">
        <v>726</v>
      </c>
      <c r="D4" s="13" t="s">
        <v>727</v>
      </c>
      <c r="E4" s="13" t="s">
        <v>728</v>
      </c>
      <c r="F4" s="13" t="s">
        <v>729</v>
      </c>
      <c r="G4" s="13" t="s">
        <v>730</v>
      </c>
      <c r="H4" s="13" t="s">
        <v>731</v>
      </c>
      <c r="I4" s="13" t="s">
        <v>732</v>
      </c>
      <c r="J4" s="13" t="s">
        <v>733</v>
      </c>
      <c r="K4" s="13" t="s">
        <v>734</v>
      </c>
      <c r="L4" s="13" t="s">
        <v>735</v>
      </c>
      <c r="M4" s="13" t="s">
        <v>736</v>
      </c>
      <c r="N4" s="13" t="s">
        <v>737</v>
      </c>
      <c r="O4" s="13" t="s">
        <v>738</v>
      </c>
      <c r="P4" s="13" t="s">
        <v>739</v>
      </c>
      <c r="Q4" s="13" t="s">
        <v>740</v>
      </c>
      <c r="R4" s="13" t="s">
        <v>741</v>
      </c>
      <c r="S4" s="52" t="s">
        <v>742</v>
      </c>
      <c r="T4" s="53" t="s">
        <v>730</v>
      </c>
    </row>
    <row r="5" spans="1:20" x14ac:dyDescent="0.3">
      <c r="A5" s="10"/>
      <c r="B5" s="10"/>
      <c r="C5" s="10"/>
      <c r="D5" s="10"/>
      <c r="E5" s="10"/>
      <c r="F5" s="10"/>
      <c r="G5" s="54"/>
      <c r="H5" s="54"/>
      <c r="I5" s="10"/>
      <c r="J5" s="10"/>
      <c r="K5" s="10"/>
      <c r="L5" s="10"/>
      <c r="M5" s="10"/>
      <c r="N5" s="10"/>
      <c r="O5" s="10"/>
      <c r="P5" s="10"/>
      <c r="Q5" s="10"/>
      <c r="R5" s="10"/>
      <c r="S5" s="10"/>
      <c r="T5" s="47"/>
    </row>
    <row r="6" spans="1:20" x14ac:dyDescent="0.3">
      <c r="A6" s="10"/>
      <c r="B6" s="10"/>
      <c r="C6" s="10"/>
      <c r="D6" s="10"/>
      <c r="E6" s="10"/>
      <c r="F6" s="10"/>
      <c r="G6" s="54"/>
      <c r="H6" s="54"/>
      <c r="I6" s="10"/>
      <c r="J6" s="10"/>
      <c r="K6" s="10"/>
      <c r="L6" s="10"/>
      <c r="M6" s="10"/>
      <c r="N6" s="10"/>
      <c r="O6" s="10"/>
      <c r="P6" s="10"/>
      <c r="Q6" s="10"/>
      <c r="R6" s="10"/>
      <c r="S6" s="10"/>
      <c r="T6" s="47"/>
    </row>
    <row r="7" spans="1:20" x14ac:dyDescent="0.3">
      <c r="A7" s="10"/>
      <c r="B7" s="10"/>
      <c r="C7" s="10"/>
      <c r="D7" s="10"/>
      <c r="E7" s="10"/>
      <c r="F7" s="10"/>
      <c r="G7" s="54"/>
      <c r="H7" s="54"/>
      <c r="I7" s="10"/>
      <c r="J7" s="10"/>
      <c r="K7" s="10"/>
      <c r="L7" s="10"/>
      <c r="M7" s="10"/>
      <c r="N7" s="10"/>
      <c r="O7" s="10"/>
      <c r="P7" s="10"/>
      <c r="Q7" s="10"/>
      <c r="R7" s="10"/>
      <c r="S7" s="10"/>
      <c r="T7" s="47"/>
    </row>
    <row r="8" spans="1:20" x14ac:dyDescent="0.3">
      <c r="A8" s="10"/>
      <c r="B8" s="10"/>
      <c r="C8" s="10"/>
      <c r="D8" s="10"/>
      <c r="E8" s="10"/>
      <c r="F8" s="10"/>
      <c r="G8" s="54"/>
      <c r="H8" s="54"/>
      <c r="I8" s="10"/>
      <c r="J8" s="10"/>
      <c r="K8" s="10"/>
      <c r="L8" s="10"/>
      <c r="M8" s="10"/>
      <c r="N8" s="10"/>
      <c r="O8" s="10"/>
      <c r="P8" s="10"/>
      <c r="Q8" s="10"/>
      <c r="R8" s="10"/>
      <c r="S8" s="10"/>
      <c r="T8" s="47"/>
    </row>
    <row r="9" spans="1:20" x14ac:dyDescent="0.3">
      <c r="A9" s="10"/>
      <c r="B9" s="10"/>
      <c r="C9" s="10"/>
      <c r="D9" s="10"/>
      <c r="E9" s="10"/>
      <c r="F9" s="10"/>
      <c r="G9" s="54"/>
      <c r="H9" s="54"/>
      <c r="I9" s="10"/>
      <c r="J9" s="10"/>
      <c r="K9" s="10"/>
      <c r="L9" s="10"/>
      <c r="M9" s="10"/>
      <c r="N9" s="10"/>
      <c r="O9" s="10"/>
      <c r="P9" s="10"/>
      <c r="Q9" s="10"/>
      <c r="R9" s="10"/>
      <c r="S9" s="10"/>
      <c r="T9" s="47"/>
    </row>
    <row r="10" spans="1:20" x14ac:dyDescent="0.3">
      <c r="A10" s="10"/>
      <c r="B10" s="10"/>
      <c r="C10" s="10"/>
      <c r="D10" s="10"/>
      <c r="E10" s="10"/>
      <c r="F10" s="10"/>
      <c r="G10" s="54"/>
      <c r="H10" s="54"/>
      <c r="I10" s="10"/>
      <c r="J10" s="10"/>
      <c r="K10" s="10"/>
      <c r="L10" s="10"/>
      <c r="M10" s="10"/>
      <c r="N10" s="10"/>
      <c r="O10" s="10"/>
      <c r="P10" s="10"/>
      <c r="Q10" s="10"/>
      <c r="R10" s="10"/>
      <c r="S10" s="10"/>
      <c r="T10" s="47"/>
    </row>
    <row r="11" spans="1:20" x14ac:dyDescent="0.3">
      <c r="A11" s="10"/>
      <c r="B11" s="10"/>
      <c r="C11" s="10"/>
      <c r="D11" s="10"/>
      <c r="E11" s="10"/>
      <c r="F11" s="10"/>
      <c r="G11" s="54"/>
      <c r="H11" s="54"/>
      <c r="I11" s="10"/>
      <c r="J11" s="10"/>
      <c r="K11" s="10"/>
      <c r="L11" s="10"/>
      <c r="M11" s="10"/>
      <c r="N11" s="10"/>
      <c r="O11" s="10"/>
      <c r="P11" s="10"/>
      <c r="Q11" s="10"/>
      <c r="R11" s="10"/>
      <c r="S11" s="10"/>
      <c r="T11" s="47"/>
    </row>
    <row r="12" spans="1:20" x14ac:dyDescent="0.3">
      <c r="A12" s="10"/>
      <c r="B12" s="10"/>
      <c r="C12" s="10"/>
      <c r="D12" s="10"/>
      <c r="E12" s="10"/>
      <c r="F12" s="10"/>
      <c r="G12" s="54"/>
      <c r="H12" s="54"/>
      <c r="I12" s="10"/>
      <c r="J12" s="10"/>
      <c r="K12" s="10"/>
      <c r="L12" s="10"/>
      <c r="M12" s="10"/>
      <c r="N12" s="10"/>
      <c r="O12" s="10"/>
      <c r="P12" s="10"/>
      <c r="Q12" s="10"/>
      <c r="R12" s="10"/>
      <c r="S12" s="10"/>
      <c r="T12" s="47"/>
    </row>
    <row r="13" spans="1:20" x14ac:dyDescent="0.3">
      <c r="A13" s="10"/>
      <c r="B13" s="10"/>
      <c r="C13" s="10"/>
      <c r="D13" s="10"/>
      <c r="E13" s="10"/>
      <c r="F13" s="10"/>
      <c r="G13" s="54"/>
      <c r="H13" s="54"/>
      <c r="I13" s="10"/>
      <c r="J13" s="10"/>
      <c r="K13" s="10"/>
      <c r="L13" s="10"/>
      <c r="M13" s="10"/>
      <c r="N13" s="10"/>
      <c r="O13" s="10"/>
      <c r="P13" s="10"/>
      <c r="Q13" s="10"/>
      <c r="R13" s="10"/>
      <c r="S13" s="10"/>
      <c r="T13" s="47"/>
    </row>
    <row r="14" spans="1:20" x14ac:dyDescent="0.3">
      <c r="A14" s="10"/>
      <c r="B14" s="10"/>
      <c r="C14" s="10"/>
      <c r="D14" s="10"/>
      <c r="E14" s="10"/>
      <c r="F14" s="10"/>
      <c r="G14" s="54"/>
      <c r="H14" s="54"/>
      <c r="I14" s="10"/>
      <c r="J14" s="10"/>
      <c r="K14" s="10"/>
      <c r="L14" s="10"/>
      <c r="M14" s="10"/>
      <c r="N14" s="10"/>
      <c r="O14" s="10"/>
      <c r="P14" s="10"/>
      <c r="Q14" s="10"/>
      <c r="R14" s="10"/>
      <c r="S14" s="10"/>
      <c r="T14" s="47"/>
    </row>
    <row r="15" spans="1:20" x14ac:dyDescent="0.3">
      <c r="A15" s="10"/>
      <c r="B15" s="10"/>
      <c r="C15" s="10"/>
      <c r="D15" s="10"/>
      <c r="E15" s="10"/>
      <c r="F15" s="10"/>
      <c r="G15" s="54"/>
      <c r="H15" s="54"/>
      <c r="I15" s="10"/>
      <c r="J15" s="10"/>
      <c r="K15" s="10"/>
      <c r="L15" s="10"/>
      <c r="M15" s="10"/>
      <c r="N15" s="10"/>
      <c r="O15" s="10"/>
      <c r="P15" s="10"/>
      <c r="Q15" s="10"/>
      <c r="R15" s="10"/>
      <c r="S15" s="10"/>
      <c r="T15" s="47"/>
    </row>
    <row r="16" spans="1:20" x14ac:dyDescent="0.3">
      <c r="A16" s="10"/>
      <c r="B16" s="10"/>
      <c r="C16" s="10"/>
      <c r="D16" s="10"/>
      <c r="E16" s="10"/>
      <c r="F16" s="10"/>
      <c r="G16" s="54"/>
      <c r="H16" s="54"/>
      <c r="I16" s="10"/>
      <c r="J16" s="10"/>
      <c r="K16" s="10"/>
      <c r="L16" s="10"/>
      <c r="M16" s="10"/>
      <c r="N16" s="10"/>
      <c r="O16" s="10"/>
      <c r="P16" s="10"/>
      <c r="Q16" s="10"/>
      <c r="R16" s="10"/>
      <c r="S16" s="10"/>
      <c r="T16" s="47"/>
    </row>
    <row r="17" spans="1:20" x14ac:dyDescent="0.3">
      <c r="A17" s="10"/>
      <c r="B17" s="10"/>
      <c r="C17" s="10"/>
      <c r="D17" s="10"/>
      <c r="E17" s="10"/>
      <c r="F17" s="10"/>
      <c r="G17" s="54"/>
      <c r="H17" s="54"/>
      <c r="I17" s="10"/>
      <c r="J17" s="10"/>
      <c r="K17" s="10"/>
      <c r="L17" s="10"/>
      <c r="M17" s="10"/>
      <c r="N17" s="10"/>
      <c r="O17" s="10"/>
      <c r="P17" s="10"/>
      <c r="Q17" s="10"/>
      <c r="R17" s="10"/>
      <c r="S17" s="10"/>
      <c r="T17" s="47"/>
    </row>
    <row r="18" spans="1:20" x14ac:dyDescent="0.3">
      <c r="A18" s="10"/>
      <c r="B18" s="10"/>
      <c r="C18" s="10"/>
      <c r="D18" s="10"/>
      <c r="E18" s="10"/>
      <c r="F18" s="10"/>
      <c r="G18" s="54"/>
      <c r="H18" s="54"/>
      <c r="I18" s="10"/>
      <c r="J18" s="10"/>
      <c r="K18" s="10"/>
      <c r="L18" s="10"/>
      <c r="M18" s="10"/>
      <c r="N18" s="10"/>
      <c r="O18" s="10"/>
      <c r="P18" s="10"/>
      <c r="Q18" s="10"/>
      <c r="R18" s="10"/>
      <c r="S18" s="10"/>
      <c r="T18" s="47"/>
    </row>
    <row r="19" spans="1:20" x14ac:dyDescent="0.3">
      <c r="A19" s="10"/>
      <c r="B19" s="10"/>
      <c r="C19" s="10"/>
      <c r="D19" s="10"/>
      <c r="E19" s="10"/>
      <c r="F19" s="10"/>
      <c r="G19" s="54"/>
      <c r="H19" s="54"/>
      <c r="I19" s="10"/>
      <c r="J19" s="10"/>
      <c r="K19" s="10"/>
      <c r="L19" s="10"/>
      <c r="M19" s="10"/>
      <c r="N19" s="10"/>
      <c r="O19" s="10"/>
      <c r="P19" s="10"/>
      <c r="Q19" s="10"/>
      <c r="R19" s="10"/>
      <c r="S19" s="10"/>
      <c r="T19" s="47"/>
    </row>
    <row r="20" spans="1:20" x14ac:dyDescent="0.3">
      <c r="A20" s="10"/>
      <c r="B20" s="10"/>
      <c r="C20" s="10"/>
      <c r="D20" s="10"/>
      <c r="E20" s="10"/>
      <c r="F20" s="10"/>
      <c r="G20" s="54"/>
      <c r="H20" s="54"/>
      <c r="I20" s="10"/>
      <c r="J20" s="10"/>
      <c r="K20" s="10"/>
      <c r="L20" s="10"/>
      <c r="M20" s="10"/>
      <c r="N20" s="10"/>
      <c r="O20" s="10"/>
      <c r="P20" s="10"/>
      <c r="Q20" s="10"/>
      <c r="R20" s="10"/>
      <c r="S20" s="10"/>
      <c r="T20" s="47"/>
    </row>
    <row r="21" spans="1:20" x14ac:dyDescent="0.3">
      <c r="A21" s="10"/>
      <c r="B21" s="10"/>
      <c r="C21" s="10"/>
      <c r="D21" s="10"/>
      <c r="E21" s="10"/>
      <c r="F21" s="10"/>
      <c r="G21" s="54"/>
      <c r="H21" s="54"/>
      <c r="I21" s="10"/>
      <c r="J21" s="10"/>
      <c r="K21" s="10"/>
      <c r="L21" s="10"/>
      <c r="M21" s="10"/>
      <c r="N21" s="10"/>
      <c r="O21" s="10"/>
      <c r="P21" s="10"/>
      <c r="Q21" s="10"/>
      <c r="R21" s="10"/>
      <c r="S21" s="10"/>
      <c r="T21" s="47"/>
    </row>
    <row r="22" spans="1:20" x14ac:dyDescent="0.3">
      <c r="A22" s="10"/>
      <c r="B22" s="10"/>
      <c r="C22" s="10"/>
      <c r="D22" s="10"/>
      <c r="E22" s="10"/>
      <c r="F22" s="10"/>
      <c r="G22" s="54"/>
      <c r="H22" s="54"/>
      <c r="I22" s="10"/>
      <c r="J22" s="10"/>
      <c r="K22" s="10"/>
      <c r="L22" s="10"/>
      <c r="M22" s="10"/>
      <c r="N22" s="10"/>
      <c r="O22" s="10"/>
      <c r="P22" s="10"/>
      <c r="Q22" s="10"/>
      <c r="R22" s="10"/>
      <c r="S22" s="10"/>
      <c r="T22" s="47"/>
    </row>
    <row r="23" spans="1:20" x14ac:dyDescent="0.3">
      <c r="A23" s="10"/>
      <c r="B23" s="10"/>
      <c r="C23" s="10"/>
      <c r="D23" s="10"/>
      <c r="E23" s="10"/>
      <c r="F23" s="10"/>
      <c r="G23" s="54"/>
      <c r="H23" s="54"/>
      <c r="I23" s="10"/>
      <c r="J23" s="10"/>
      <c r="K23" s="10"/>
      <c r="L23" s="10"/>
      <c r="M23" s="10"/>
      <c r="N23" s="10"/>
      <c r="O23" s="10"/>
      <c r="P23" s="10"/>
      <c r="Q23" s="10"/>
      <c r="R23" s="10"/>
      <c r="S23" s="10"/>
      <c r="T23" s="47"/>
    </row>
    <row r="24" spans="1:20" x14ac:dyDescent="0.3">
      <c r="A24" s="10"/>
      <c r="B24" s="10"/>
      <c r="C24" s="10"/>
      <c r="D24" s="10"/>
      <c r="E24" s="10"/>
      <c r="F24" s="10"/>
      <c r="G24" s="54"/>
      <c r="H24" s="54"/>
      <c r="I24" s="10"/>
      <c r="J24" s="10"/>
      <c r="K24" s="10"/>
      <c r="L24" s="10"/>
      <c r="M24" s="10"/>
      <c r="N24" s="10"/>
      <c r="O24" s="10"/>
      <c r="P24" s="10"/>
      <c r="Q24" s="10"/>
      <c r="R24" s="10"/>
      <c r="S24" s="10"/>
      <c r="T24" s="47"/>
    </row>
    <row r="25" spans="1:20" x14ac:dyDescent="0.3">
      <c r="A25" s="10"/>
      <c r="B25" s="10"/>
      <c r="C25" s="10"/>
      <c r="D25" s="10"/>
      <c r="E25" s="10"/>
      <c r="F25" s="10"/>
      <c r="G25" s="54"/>
      <c r="H25" s="54"/>
      <c r="I25" s="10"/>
      <c r="J25" s="10"/>
      <c r="K25" s="10"/>
      <c r="L25" s="10"/>
      <c r="M25" s="10"/>
      <c r="N25" s="10"/>
      <c r="O25" s="10"/>
      <c r="P25" s="10"/>
      <c r="Q25" s="10"/>
      <c r="R25" s="10"/>
      <c r="S25" s="10"/>
      <c r="T25" s="47"/>
    </row>
    <row r="26" spans="1:20" x14ac:dyDescent="0.3">
      <c r="A26" s="10"/>
      <c r="B26" s="10"/>
      <c r="C26" s="10"/>
      <c r="D26" s="10"/>
      <c r="E26" s="10"/>
      <c r="F26" s="10"/>
      <c r="G26" s="54"/>
      <c r="H26" s="54"/>
      <c r="I26" s="10"/>
      <c r="J26" s="10"/>
      <c r="K26" s="10"/>
      <c r="L26" s="10"/>
      <c r="M26" s="10"/>
      <c r="N26" s="10"/>
      <c r="O26" s="10"/>
      <c r="P26" s="10"/>
      <c r="Q26" s="10"/>
      <c r="R26" s="10"/>
      <c r="S26" s="10"/>
      <c r="T26" s="47"/>
    </row>
    <row r="27" spans="1:20" x14ac:dyDescent="0.3">
      <c r="A27" s="10"/>
      <c r="B27" s="10"/>
      <c r="C27" s="10"/>
      <c r="D27" s="10"/>
      <c r="E27" s="10"/>
      <c r="F27" s="10"/>
      <c r="G27" s="54"/>
      <c r="H27" s="54"/>
      <c r="I27" s="10"/>
      <c r="J27" s="10"/>
      <c r="K27" s="10"/>
      <c r="L27" s="10"/>
      <c r="M27" s="10"/>
      <c r="N27" s="10"/>
      <c r="O27" s="10"/>
      <c r="P27" s="10"/>
      <c r="Q27" s="10"/>
      <c r="R27" s="10"/>
      <c r="S27" s="10"/>
      <c r="T27" s="47"/>
    </row>
    <row r="28" spans="1:20" x14ac:dyDescent="0.3">
      <c r="A28" s="10"/>
      <c r="B28" s="10"/>
      <c r="C28" s="10"/>
      <c r="D28" s="10"/>
      <c r="E28" s="10"/>
      <c r="F28" s="10"/>
      <c r="G28" s="54"/>
      <c r="H28" s="54"/>
      <c r="I28" s="10"/>
      <c r="J28" s="10"/>
      <c r="K28" s="10"/>
      <c r="L28" s="10"/>
      <c r="M28" s="10"/>
      <c r="N28" s="10"/>
      <c r="O28" s="10"/>
      <c r="P28" s="10"/>
      <c r="Q28" s="10"/>
      <c r="R28" s="10"/>
      <c r="S28" s="10"/>
      <c r="T28" s="47"/>
    </row>
    <row r="29" spans="1:20" x14ac:dyDescent="0.3">
      <c r="A29" s="10"/>
      <c r="B29" s="10"/>
      <c r="C29" s="10"/>
      <c r="D29" s="10"/>
      <c r="E29" s="10"/>
      <c r="F29" s="10"/>
      <c r="G29" s="54"/>
      <c r="H29" s="54"/>
      <c r="I29" s="10"/>
      <c r="J29" s="10"/>
      <c r="K29" s="10"/>
      <c r="L29" s="10"/>
      <c r="M29" s="10"/>
      <c r="N29" s="10"/>
      <c r="O29" s="10"/>
      <c r="P29" s="10"/>
      <c r="Q29" s="10"/>
      <c r="R29" s="10"/>
      <c r="S29" s="10"/>
      <c r="T29" s="47"/>
    </row>
    <row r="30" spans="1:20" x14ac:dyDescent="0.3">
      <c r="A30" s="10"/>
      <c r="B30" s="10"/>
      <c r="C30" s="10"/>
      <c r="D30" s="10"/>
      <c r="E30" s="10"/>
      <c r="F30" s="10"/>
      <c r="G30" s="54"/>
      <c r="H30" s="54"/>
      <c r="I30" s="10"/>
      <c r="J30" s="10"/>
      <c r="K30" s="10"/>
      <c r="L30" s="10"/>
      <c r="M30" s="10"/>
      <c r="N30" s="10"/>
      <c r="O30" s="10"/>
      <c r="P30" s="10"/>
      <c r="Q30" s="10"/>
      <c r="R30" s="10"/>
      <c r="S30" s="10"/>
      <c r="T30" s="47"/>
    </row>
    <row r="31" spans="1:20" x14ac:dyDescent="0.3">
      <c r="A31" s="10"/>
      <c r="B31" s="10"/>
      <c r="C31" s="10"/>
      <c r="D31" s="10"/>
      <c r="E31" s="10"/>
      <c r="F31" s="10"/>
      <c r="G31" s="54"/>
      <c r="H31" s="54"/>
      <c r="I31" s="10"/>
      <c r="J31" s="10"/>
      <c r="K31" s="10"/>
      <c r="L31" s="10"/>
      <c r="M31" s="10"/>
      <c r="N31" s="10"/>
      <c r="O31" s="10"/>
      <c r="P31" s="10"/>
      <c r="Q31" s="10"/>
      <c r="R31" s="10"/>
      <c r="S31" s="10"/>
      <c r="T31" s="47"/>
    </row>
    <row r="32" spans="1:20" x14ac:dyDescent="0.3">
      <c r="A32" s="10"/>
      <c r="B32" s="10"/>
      <c r="C32" s="10"/>
      <c r="D32" s="10"/>
      <c r="E32" s="10"/>
      <c r="F32" s="10"/>
      <c r="G32" s="54"/>
      <c r="H32" s="54"/>
      <c r="I32" s="10"/>
      <c r="J32" s="10"/>
      <c r="K32" s="10"/>
      <c r="L32" s="10"/>
      <c r="M32" s="10"/>
      <c r="N32" s="10"/>
      <c r="O32" s="10"/>
      <c r="P32" s="10"/>
      <c r="Q32" s="10"/>
      <c r="R32" s="10"/>
      <c r="S32" s="10"/>
      <c r="T32" s="47"/>
    </row>
    <row r="33" spans="1:20" x14ac:dyDescent="0.3">
      <c r="A33" s="10"/>
      <c r="B33" s="10"/>
      <c r="C33" s="10"/>
      <c r="D33" s="10"/>
      <c r="E33" s="10"/>
      <c r="F33" s="10"/>
      <c r="G33" s="54"/>
      <c r="H33" s="54"/>
      <c r="I33" s="10"/>
      <c r="J33" s="10"/>
      <c r="K33" s="10"/>
      <c r="L33" s="10"/>
      <c r="M33" s="10"/>
      <c r="N33" s="10"/>
      <c r="O33" s="10"/>
      <c r="P33" s="10"/>
      <c r="Q33" s="10"/>
      <c r="R33" s="10"/>
      <c r="S33" s="10"/>
      <c r="T33" s="47"/>
    </row>
    <row r="34" spans="1:20" x14ac:dyDescent="0.3">
      <c r="A34" s="10"/>
      <c r="B34" s="10"/>
      <c r="C34" s="10"/>
      <c r="D34" s="10"/>
      <c r="E34" s="10"/>
      <c r="F34" s="10"/>
      <c r="G34" s="54"/>
      <c r="H34" s="54"/>
      <c r="I34" s="10"/>
      <c r="J34" s="10"/>
      <c r="K34" s="10"/>
      <c r="L34" s="10"/>
      <c r="M34" s="10"/>
      <c r="N34" s="10"/>
      <c r="O34" s="10"/>
      <c r="P34" s="10"/>
      <c r="Q34" s="10"/>
      <c r="R34" s="10"/>
      <c r="S34" s="10"/>
      <c r="T34" s="47"/>
    </row>
    <row r="35" spans="1:20" x14ac:dyDescent="0.3">
      <c r="A35" s="10"/>
      <c r="B35" s="10"/>
      <c r="C35" s="10"/>
      <c r="D35" s="10"/>
      <c r="E35" s="10"/>
      <c r="F35" s="10"/>
      <c r="G35" s="54"/>
      <c r="H35" s="54"/>
      <c r="I35" s="10"/>
      <c r="J35" s="10"/>
      <c r="K35" s="10"/>
      <c r="L35" s="10"/>
      <c r="M35" s="10"/>
      <c r="N35" s="10"/>
      <c r="O35" s="10"/>
      <c r="P35" s="10"/>
      <c r="Q35" s="10"/>
      <c r="R35" s="10"/>
      <c r="S35" s="10"/>
      <c r="T35" s="47"/>
    </row>
    <row r="36" spans="1:20" x14ac:dyDescent="0.3">
      <c r="A36" s="10"/>
      <c r="B36" s="10"/>
      <c r="C36" s="10"/>
      <c r="D36" s="10"/>
      <c r="E36" s="10"/>
      <c r="F36" s="10"/>
      <c r="G36" s="54"/>
      <c r="H36" s="54"/>
      <c r="I36" s="10"/>
      <c r="J36" s="10"/>
      <c r="K36" s="10"/>
      <c r="L36" s="10"/>
      <c r="M36" s="10"/>
      <c r="N36" s="10"/>
      <c r="O36" s="10"/>
      <c r="P36" s="10"/>
      <c r="Q36" s="10"/>
      <c r="R36" s="10"/>
      <c r="S36" s="10"/>
      <c r="T36" s="47"/>
    </row>
    <row r="37" spans="1:20" x14ac:dyDescent="0.3">
      <c r="A37" s="10"/>
      <c r="B37" s="10"/>
      <c r="C37" s="10"/>
      <c r="D37" s="10"/>
      <c r="E37" s="10"/>
      <c r="F37" s="10"/>
      <c r="G37" s="54"/>
      <c r="H37" s="54"/>
      <c r="I37" s="10"/>
      <c r="J37" s="10"/>
      <c r="K37" s="10"/>
      <c r="L37" s="10"/>
      <c r="M37" s="10"/>
      <c r="N37" s="10"/>
      <c r="O37" s="10"/>
      <c r="P37" s="10"/>
      <c r="Q37" s="10"/>
      <c r="R37" s="10"/>
      <c r="S37" s="10"/>
      <c r="T37" s="47"/>
    </row>
    <row r="38" spans="1:20" x14ac:dyDescent="0.3">
      <c r="A38" s="10"/>
      <c r="B38" s="10"/>
      <c r="C38" s="10"/>
      <c r="D38" s="10"/>
      <c r="E38" s="10"/>
      <c r="F38" s="10"/>
      <c r="G38" s="54"/>
      <c r="H38" s="54"/>
      <c r="I38" s="10"/>
      <c r="J38" s="10"/>
      <c r="K38" s="10"/>
      <c r="L38" s="10"/>
      <c r="M38" s="10"/>
      <c r="N38" s="10"/>
      <c r="O38" s="10"/>
      <c r="P38" s="10"/>
      <c r="Q38" s="10"/>
      <c r="R38" s="10"/>
      <c r="S38" s="10"/>
      <c r="T38" s="47"/>
    </row>
    <row r="39" spans="1:20" x14ac:dyDescent="0.3">
      <c r="A39" s="10"/>
      <c r="B39" s="10"/>
      <c r="C39" s="10"/>
      <c r="D39" s="10"/>
      <c r="E39" s="10"/>
      <c r="F39" s="10"/>
      <c r="G39" s="54"/>
      <c r="H39" s="54"/>
      <c r="I39" s="10"/>
      <c r="J39" s="10"/>
      <c r="K39" s="10"/>
      <c r="L39" s="10"/>
      <c r="M39" s="10"/>
      <c r="N39" s="10"/>
      <c r="O39" s="10"/>
      <c r="P39" s="10"/>
      <c r="Q39" s="10"/>
      <c r="R39" s="10"/>
      <c r="S39" s="10"/>
      <c r="T39" s="47"/>
    </row>
    <row r="40" spans="1:20" x14ac:dyDescent="0.3">
      <c r="A40" s="10"/>
      <c r="B40" s="10"/>
      <c r="C40" s="10"/>
      <c r="D40" s="10"/>
      <c r="E40" s="10"/>
      <c r="F40" s="10"/>
      <c r="G40" s="54"/>
      <c r="H40" s="54"/>
      <c r="I40" s="10"/>
      <c r="J40" s="10"/>
      <c r="K40" s="10"/>
      <c r="L40" s="10"/>
      <c r="M40" s="10"/>
      <c r="N40" s="10"/>
      <c r="O40" s="10"/>
      <c r="P40" s="10"/>
      <c r="Q40" s="10"/>
      <c r="R40" s="10"/>
      <c r="S40" s="10"/>
      <c r="T40" s="47"/>
    </row>
    <row r="41" spans="1:20" x14ac:dyDescent="0.3">
      <c r="A41" s="10"/>
      <c r="B41" s="10"/>
      <c r="C41" s="10"/>
      <c r="D41" s="10"/>
      <c r="E41" s="10"/>
      <c r="F41" s="10"/>
      <c r="G41" s="54"/>
      <c r="H41" s="54"/>
      <c r="I41" s="10"/>
      <c r="J41" s="10"/>
      <c r="K41" s="10"/>
      <c r="L41" s="10"/>
      <c r="M41" s="10"/>
      <c r="N41" s="10"/>
      <c r="O41" s="10"/>
      <c r="P41" s="10"/>
      <c r="Q41" s="10"/>
      <c r="R41" s="10"/>
      <c r="S41" s="10"/>
      <c r="T41" s="47"/>
    </row>
    <row r="42" spans="1:20" x14ac:dyDescent="0.3">
      <c r="A42" s="10"/>
      <c r="B42" s="10"/>
      <c r="C42" s="10"/>
      <c r="D42" s="10"/>
      <c r="E42" s="10"/>
      <c r="F42" s="10"/>
      <c r="G42" s="54"/>
      <c r="H42" s="54"/>
      <c r="I42" s="10"/>
      <c r="J42" s="10"/>
      <c r="K42" s="10"/>
      <c r="L42" s="10"/>
      <c r="M42" s="10"/>
      <c r="N42" s="10"/>
      <c r="O42" s="10"/>
      <c r="P42" s="10"/>
      <c r="Q42" s="10"/>
      <c r="R42" s="10"/>
      <c r="S42" s="10"/>
      <c r="T42" s="47"/>
    </row>
    <row r="43" spans="1:20" x14ac:dyDescent="0.3">
      <c r="A43" s="10"/>
      <c r="B43" s="10"/>
      <c r="C43" s="10"/>
      <c r="D43" s="10"/>
      <c r="E43" s="10"/>
      <c r="F43" s="10"/>
      <c r="G43" s="54"/>
      <c r="H43" s="54"/>
      <c r="I43" s="10"/>
      <c r="J43" s="10"/>
      <c r="K43" s="10"/>
      <c r="L43" s="10"/>
      <c r="M43" s="10"/>
      <c r="N43" s="10"/>
      <c r="O43" s="10"/>
      <c r="P43" s="10"/>
      <c r="Q43" s="10"/>
      <c r="R43" s="10"/>
      <c r="S43" s="10"/>
      <c r="T43" s="47"/>
    </row>
    <row r="44" spans="1:20" x14ac:dyDescent="0.3">
      <c r="A44" s="10"/>
      <c r="B44" s="10"/>
      <c r="C44" s="10"/>
      <c r="D44" s="10"/>
      <c r="E44" s="10"/>
      <c r="F44" s="10"/>
      <c r="G44" s="54"/>
      <c r="H44" s="54"/>
      <c r="I44" s="10"/>
      <c r="J44" s="10"/>
      <c r="K44" s="10"/>
      <c r="L44" s="10"/>
      <c r="M44" s="10"/>
      <c r="N44" s="10"/>
      <c r="O44" s="10"/>
      <c r="P44" s="10"/>
      <c r="Q44" s="10"/>
      <c r="R44" s="10"/>
      <c r="S44" s="10"/>
      <c r="T44" s="47"/>
    </row>
    <row r="45" spans="1:20" x14ac:dyDescent="0.3">
      <c r="A45" s="10"/>
      <c r="B45" s="10"/>
      <c r="C45" s="10"/>
      <c r="D45" s="10"/>
      <c r="E45" s="10"/>
      <c r="F45" s="10"/>
      <c r="G45" s="54"/>
      <c r="H45" s="54"/>
      <c r="I45" s="10"/>
      <c r="J45" s="10"/>
      <c r="K45" s="10"/>
      <c r="L45" s="10"/>
      <c r="M45" s="10"/>
      <c r="N45" s="10"/>
      <c r="O45" s="10"/>
      <c r="P45" s="10"/>
      <c r="Q45" s="10"/>
      <c r="R45" s="10"/>
      <c r="S45" s="10"/>
      <c r="T45" s="47"/>
    </row>
    <row r="46" spans="1:20" x14ac:dyDescent="0.3">
      <c r="A46" s="10"/>
      <c r="B46" s="10"/>
      <c r="C46" s="10"/>
      <c r="D46" s="10"/>
      <c r="E46" s="10"/>
      <c r="F46" s="10"/>
      <c r="G46" s="54"/>
      <c r="H46" s="54"/>
      <c r="I46" s="10"/>
      <c r="J46" s="10"/>
      <c r="K46" s="10"/>
      <c r="L46" s="10"/>
      <c r="M46" s="10"/>
      <c r="N46" s="10"/>
      <c r="O46" s="10"/>
      <c r="P46" s="10"/>
      <c r="Q46" s="10"/>
      <c r="R46" s="10"/>
      <c r="S46" s="10"/>
      <c r="T46" s="47"/>
    </row>
    <row r="47" spans="1:20" x14ac:dyDescent="0.3">
      <c r="A47" s="10"/>
      <c r="B47" s="10"/>
      <c r="C47" s="10"/>
      <c r="D47" s="10"/>
      <c r="E47" s="10"/>
      <c r="F47" s="10"/>
      <c r="G47" s="54"/>
      <c r="H47" s="54"/>
      <c r="I47" s="10"/>
      <c r="J47" s="10"/>
      <c r="K47" s="10"/>
      <c r="L47" s="10"/>
      <c r="M47" s="10"/>
      <c r="N47" s="10"/>
      <c r="O47" s="10"/>
      <c r="P47" s="10"/>
      <c r="Q47" s="10"/>
      <c r="R47" s="10"/>
      <c r="S47" s="10"/>
      <c r="T47" s="47"/>
    </row>
    <row r="48" spans="1:20" x14ac:dyDescent="0.3">
      <c r="A48" s="10"/>
      <c r="B48" s="10"/>
      <c r="C48" s="10"/>
      <c r="D48" s="10"/>
      <c r="E48" s="10"/>
      <c r="F48" s="10"/>
      <c r="G48" s="54"/>
      <c r="H48" s="54"/>
      <c r="I48" s="10"/>
      <c r="J48" s="10"/>
      <c r="K48" s="10"/>
      <c r="L48" s="10"/>
      <c r="M48" s="10"/>
      <c r="N48" s="10"/>
      <c r="O48" s="10"/>
      <c r="P48" s="10"/>
      <c r="Q48" s="10"/>
      <c r="R48" s="10"/>
      <c r="S48" s="10"/>
      <c r="T48" s="47"/>
    </row>
    <row r="49" spans="1:20" x14ac:dyDescent="0.3">
      <c r="A49" s="10"/>
      <c r="B49" s="10"/>
      <c r="C49" s="10"/>
      <c r="D49" s="10"/>
      <c r="E49" s="10"/>
      <c r="F49" s="10"/>
      <c r="G49" s="54"/>
      <c r="H49" s="54"/>
      <c r="I49" s="10"/>
      <c r="J49" s="10"/>
      <c r="K49" s="10"/>
      <c r="L49" s="10"/>
      <c r="M49" s="10"/>
      <c r="N49" s="10"/>
      <c r="O49" s="10"/>
      <c r="P49" s="10"/>
      <c r="Q49" s="10"/>
      <c r="R49" s="10"/>
      <c r="S49" s="10"/>
      <c r="T49" s="47"/>
    </row>
    <row r="50" spans="1:20" x14ac:dyDescent="0.3">
      <c r="A50" s="10"/>
      <c r="B50" s="10"/>
      <c r="C50" s="10"/>
      <c r="D50" s="10"/>
      <c r="E50" s="10"/>
      <c r="F50" s="10"/>
      <c r="G50" s="54"/>
      <c r="H50" s="54"/>
      <c r="I50" s="10"/>
      <c r="J50" s="10"/>
      <c r="K50" s="10"/>
      <c r="L50" s="10"/>
      <c r="M50" s="10"/>
      <c r="N50" s="10"/>
      <c r="O50" s="10"/>
      <c r="P50" s="10"/>
      <c r="Q50" s="10"/>
      <c r="R50" s="10"/>
      <c r="S50" s="10"/>
      <c r="T50" s="47"/>
    </row>
    <row r="51" spans="1:20" x14ac:dyDescent="0.3">
      <c r="A51" s="10"/>
      <c r="B51" s="10"/>
      <c r="C51" s="10"/>
      <c r="D51" s="10"/>
      <c r="E51" s="10"/>
      <c r="F51" s="10"/>
      <c r="G51" s="54"/>
      <c r="H51" s="54"/>
      <c r="I51" s="10"/>
      <c r="J51" s="10"/>
      <c r="K51" s="10"/>
      <c r="L51" s="10"/>
      <c r="M51" s="10"/>
      <c r="N51" s="10"/>
      <c r="O51" s="10"/>
      <c r="P51" s="10"/>
      <c r="Q51" s="10"/>
      <c r="R51" s="10"/>
      <c r="S51" s="10"/>
      <c r="T51" s="47"/>
    </row>
    <row r="52" spans="1:20" x14ac:dyDescent="0.3">
      <c r="A52" s="10"/>
      <c r="B52" s="10"/>
      <c r="C52" s="10"/>
      <c r="D52" s="10"/>
      <c r="E52" s="10"/>
      <c r="F52" s="10"/>
      <c r="G52" s="54"/>
      <c r="H52" s="54"/>
      <c r="I52" s="10"/>
      <c r="J52" s="10"/>
      <c r="K52" s="10"/>
      <c r="L52" s="10"/>
      <c r="M52" s="10"/>
      <c r="N52" s="10"/>
      <c r="O52" s="10"/>
      <c r="P52" s="10"/>
      <c r="Q52" s="10"/>
      <c r="R52" s="10"/>
      <c r="S52" s="10"/>
      <c r="T52" s="47"/>
    </row>
    <row r="53" spans="1:20" x14ac:dyDescent="0.3">
      <c r="A53" s="10"/>
      <c r="B53" s="10"/>
      <c r="C53" s="10"/>
      <c r="D53" s="10"/>
      <c r="E53" s="10"/>
      <c r="F53" s="10"/>
      <c r="G53" s="54"/>
      <c r="H53" s="54"/>
      <c r="I53" s="10"/>
      <c r="J53" s="10"/>
      <c r="K53" s="10"/>
      <c r="L53" s="10"/>
      <c r="M53" s="10"/>
      <c r="N53" s="10"/>
      <c r="O53" s="10"/>
      <c r="P53" s="10"/>
      <c r="Q53" s="10"/>
      <c r="R53" s="10"/>
      <c r="S53" s="10"/>
      <c r="T53" s="47"/>
    </row>
    <row r="54" spans="1:20" x14ac:dyDescent="0.3">
      <c r="A54" s="10"/>
      <c r="B54" s="10"/>
      <c r="C54" s="10"/>
      <c r="D54" s="10"/>
      <c r="E54" s="10"/>
      <c r="F54" s="10"/>
      <c r="G54" s="54"/>
      <c r="H54" s="54"/>
      <c r="I54" s="10"/>
      <c r="J54" s="10"/>
      <c r="K54" s="10"/>
      <c r="L54" s="10"/>
      <c r="M54" s="10"/>
      <c r="N54" s="10"/>
      <c r="O54" s="10"/>
      <c r="P54" s="10"/>
      <c r="Q54" s="10"/>
      <c r="R54" s="10"/>
      <c r="S54" s="10"/>
      <c r="T54" s="47"/>
    </row>
    <row r="55" spans="1:20" x14ac:dyDescent="0.3">
      <c r="A55" s="10"/>
      <c r="B55" s="10"/>
      <c r="C55" s="10"/>
      <c r="D55" s="10"/>
      <c r="E55" s="10"/>
      <c r="F55" s="10"/>
      <c r="G55" s="54"/>
      <c r="H55" s="54"/>
      <c r="I55" s="10"/>
      <c r="J55" s="10"/>
      <c r="K55" s="10"/>
      <c r="L55" s="10"/>
      <c r="M55" s="10"/>
      <c r="N55" s="10"/>
      <c r="O55" s="10"/>
      <c r="P55" s="10"/>
      <c r="Q55" s="10"/>
      <c r="R55" s="10"/>
      <c r="S55" s="10"/>
      <c r="T55" s="47"/>
    </row>
    <row r="56" spans="1:20" x14ac:dyDescent="0.3">
      <c r="A56" s="10"/>
      <c r="B56" s="10"/>
      <c r="C56" s="10"/>
      <c r="D56" s="10"/>
      <c r="E56" s="10"/>
      <c r="F56" s="10"/>
      <c r="G56" s="54"/>
      <c r="H56" s="54"/>
      <c r="I56" s="10"/>
      <c r="J56" s="10"/>
      <c r="K56" s="10"/>
      <c r="L56" s="10"/>
      <c r="M56" s="10"/>
      <c r="N56" s="10"/>
      <c r="O56" s="10"/>
      <c r="P56" s="10"/>
      <c r="Q56" s="10"/>
      <c r="R56" s="10"/>
      <c r="S56" s="10"/>
      <c r="T56" s="47"/>
    </row>
    <row r="57" spans="1:20" x14ac:dyDescent="0.3">
      <c r="A57" s="10"/>
      <c r="B57" s="10"/>
      <c r="C57" s="10"/>
      <c r="D57" s="10"/>
      <c r="E57" s="10"/>
      <c r="F57" s="10"/>
      <c r="G57" s="54"/>
      <c r="H57" s="54"/>
      <c r="I57" s="10"/>
      <c r="J57" s="10"/>
      <c r="K57" s="10"/>
      <c r="L57" s="10"/>
      <c r="M57" s="10"/>
      <c r="N57" s="10"/>
      <c r="O57" s="10"/>
      <c r="P57" s="10"/>
      <c r="Q57" s="10"/>
      <c r="R57" s="10"/>
      <c r="S57" s="10"/>
      <c r="T57" s="47"/>
    </row>
    <row r="58" spans="1:20" x14ac:dyDescent="0.3">
      <c r="A58" s="10"/>
      <c r="B58" s="10"/>
      <c r="C58" s="10"/>
      <c r="D58" s="10"/>
      <c r="E58" s="10"/>
      <c r="F58" s="10"/>
      <c r="G58" s="54"/>
      <c r="H58" s="54"/>
      <c r="I58" s="10"/>
      <c r="J58" s="10"/>
      <c r="K58" s="10"/>
      <c r="L58" s="10"/>
      <c r="M58" s="10"/>
      <c r="N58" s="10"/>
      <c r="O58" s="10"/>
      <c r="P58" s="10"/>
      <c r="Q58" s="10"/>
      <c r="R58" s="10"/>
      <c r="S58" s="10"/>
      <c r="T58" s="47"/>
    </row>
    <row r="59" spans="1:20" x14ac:dyDescent="0.3">
      <c r="A59" s="10"/>
      <c r="B59" s="10"/>
      <c r="C59" s="10"/>
      <c r="D59" s="10"/>
      <c r="E59" s="10"/>
      <c r="F59" s="10"/>
      <c r="G59" s="54"/>
      <c r="H59" s="54"/>
      <c r="I59" s="10"/>
      <c r="J59" s="10"/>
      <c r="K59" s="10"/>
      <c r="L59" s="10"/>
      <c r="M59" s="10"/>
      <c r="N59" s="10"/>
      <c r="O59" s="10"/>
      <c r="P59" s="10"/>
      <c r="Q59" s="10"/>
      <c r="R59" s="10"/>
      <c r="S59" s="10"/>
      <c r="T59" s="47"/>
    </row>
    <row r="60" spans="1:20" x14ac:dyDescent="0.3">
      <c r="A60" s="10"/>
      <c r="B60" s="10"/>
      <c r="C60" s="10"/>
      <c r="D60" s="10"/>
      <c r="E60" s="10"/>
      <c r="F60" s="10"/>
      <c r="G60" s="54"/>
      <c r="H60" s="54"/>
      <c r="I60" s="10"/>
      <c r="J60" s="10"/>
      <c r="K60" s="10"/>
      <c r="L60" s="10"/>
      <c r="M60" s="10"/>
      <c r="N60" s="10"/>
      <c r="O60" s="10"/>
      <c r="P60" s="10"/>
      <c r="Q60" s="10"/>
      <c r="R60" s="10"/>
      <c r="S60" s="10"/>
      <c r="T60" s="47"/>
    </row>
    <row r="61" spans="1:20" x14ac:dyDescent="0.3">
      <c r="A61" s="10"/>
      <c r="B61" s="10"/>
      <c r="C61" s="10"/>
      <c r="D61" s="10"/>
      <c r="E61" s="10"/>
      <c r="F61" s="10"/>
      <c r="G61" s="54"/>
      <c r="H61" s="54"/>
      <c r="I61" s="10"/>
      <c r="J61" s="10"/>
      <c r="K61" s="10"/>
      <c r="L61" s="10"/>
      <c r="M61" s="10"/>
      <c r="N61" s="10"/>
      <c r="O61" s="10"/>
      <c r="P61" s="10"/>
      <c r="Q61" s="10"/>
      <c r="R61" s="10"/>
      <c r="S61" s="10"/>
      <c r="T61" s="47"/>
    </row>
    <row r="62" spans="1:20" x14ac:dyDescent="0.3">
      <c r="A62" s="10"/>
      <c r="B62" s="10"/>
      <c r="C62" s="10"/>
      <c r="D62" s="10"/>
      <c r="E62" s="10"/>
      <c r="F62" s="10"/>
      <c r="G62" s="54"/>
      <c r="H62" s="54"/>
      <c r="I62" s="10"/>
      <c r="J62" s="10"/>
      <c r="K62" s="10"/>
      <c r="L62" s="10"/>
      <c r="M62" s="10"/>
      <c r="N62" s="10"/>
      <c r="O62" s="10"/>
      <c r="P62" s="10"/>
      <c r="Q62" s="10"/>
      <c r="R62" s="10"/>
      <c r="S62" s="10"/>
      <c r="T62" s="47"/>
    </row>
    <row r="63" spans="1:20" x14ac:dyDescent="0.3">
      <c r="A63" s="10"/>
      <c r="B63" s="10"/>
      <c r="C63" s="10"/>
      <c r="D63" s="10"/>
      <c r="E63" s="10"/>
      <c r="F63" s="10"/>
      <c r="G63" s="54"/>
      <c r="H63" s="54"/>
      <c r="I63" s="10"/>
      <c r="J63" s="10"/>
      <c r="K63" s="10"/>
      <c r="L63" s="10"/>
      <c r="M63" s="10"/>
      <c r="N63" s="10"/>
      <c r="O63" s="10"/>
      <c r="P63" s="10"/>
      <c r="Q63" s="10"/>
      <c r="R63" s="10"/>
      <c r="S63" s="10"/>
      <c r="T63" s="47"/>
    </row>
    <row r="64" spans="1:20" x14ac:dyDescent="0.3">
      <c r="A64" s="10"/>
      <c r="B64" s="10"/>
      <c r="C64" s="10"/>
      <c r="D64" s="10"/>
      <c r="E64" s="10"/>
      <c r="F64" s="10"/>
      <c r="G64" s="54"/>
      <c r="H64" s="54"/>
      <c r="I64" s="10"/>
      <c r="J64" s="10"/>
      <c r="K64" s="10"/>
      <c r="L64" s="10"/>
      <c r="M64" s="10"/>
      <c r="N64" s="10"/>
      <c r="O64" s="10"/>
      <c r="P64" s="10"/>
      <c r="Q64" s="10"/>
      <c r="R64" s="10"/>
      <c r="S64" s="10"/>
      <c r="T64" s="47"/>
    </row>
    <row r="65" spans="1:20" x14ac:dyDescent="0.3">
      <c r="A65" s="10"/>
      <c r="B65" s="10"/>
      <c r="C65" s="10"/>
      <c r="D65" s="10"/>
      <c r="E65" s="10"/>
      <c r="F65" s="10"/>
      <c r="G65" s="54"/>
      <c r="H65" s="54"/>
      <c r="I65" s="10"/>
      <c r="J65" s="10"/>
      <c r="K65" s="10"/>
      <c r="L65" s="10"/>
      <c r="M65" s="10"/>
      <c r="N65" s="10"/>
      <c r="O65" s="10"/>
      <c r="P65" s="10"/>
      <c r="Q65" s="10"/>
      <c r="R65" s="10"/>
      <c r="S65" s="10"/>
      <c r="T65" s="47"/>
    </row>
    <row r="66" spans="1:20" x14ac:dyDescent="0.3">
      <c r="A66" s="10"/>
      <c r="B66" s="10"/>
      <c r="C66" s="10"/>
      <c r="D66" s="10"/>
      <c r="E66" s="10"/>
      <c r="F66" s="10"/>
      <c r="G66" s="54"/>
      <c r="H66" s="54"/>
      <c r="I66" s="10"/>
      <c r="J66" s="10"/>
      <c r="K66" s="10"/>
      <c r="L66" s="10"/>
      <c r="M66" s="10"/>
      <c r="N66" s="10"/>
      <c r="O66" s="10"/>
      <c r="P66" s="10"/>
      <c r="Q66" s="10"/>
      <c r="R66" s="10"/>
      <c r="S66" s="10"/>
      <c r="T66" s="47"/>
    </row>
    <row r="67" spans="1:20" x14ac:dyDescent="0.3">
      <c r="A67" s="10"/>
      <c r="B67" s="10"/>
      <c r="C67" s="10"/>
      <c r="D67" s="10"/>
      <c r="E67" s="10"/>
      <c r="F67" s="10"/>
      <c r="G67" s="54"/>
      <c r="H67" s="54"/>
      <c r="I67" s="10"/>
      <c r="J67" s="10"/>
      <c r="K67" s="10"/>
      <c r="L67" s="10"/>
      <c r="M67" s="10"/>
      <c r="N67" s="10"/>
      <c r="O67" s="10"/>
      <c r="P67" s="10"/>
      <c r="Q67" s="10"/>
      <c r="R67" s="10"/>
      <c r="S67" s="10"/>
      <c r="T67" s="47"/>
    </row>
    <row r="68" spans="1:20" x14ac:dyDescent="0.3">
      <c r="A68" s="10"/>
      <c r="B68" s="10"/>
      <c r="C68" s="10"/>
      <c r="D68" s="10"/>
      <c r="E68" s="10"/>
      <c r="F68" s="10"/>
      <c r="G68" s="54"/>
      <c r="H68" s="54"/>
      <c r="I68" s="10"/>
      <c r="J68" s="10"/>
      <c r="K68" s="10"/>
      <c r="L68" s="10"/>
      <c r="M68" s="10"/>
      <c r="N68" s="10"/>
      <c r="O68" s="10"/>
      <c r="P68" s="10"/>
      <c r="Q68" s="10"/>
      <c r="R68" s="10"/>
      <c r="S68" s="10"/>
      <c r="T68" s="47"/>
    </row>
    <row r="69" spans="1:20" x14ac:dyDescent="0.3">
      <c r="A69" s="10"/>
      <c r="B69" s="10"/>
      <c r="C69" s="10"/>
      <c r="D69" s="10"/>
      <c r="E69" s="10"/>
      <c r="F69" s="10"/>
      <c r="G69" s="54"/>
      <c r="H69" s="54"/>
      <c r="I69" s="10"/>
      <c r="J69" s="10"/>
      <c r="K69" s="10"/>
      <c r="L69" s="10"/>
      <c r="M69" s="10"/>
      <c r="N69" s="10"/>
      <c r="O69" s="10"/>
      <c r="P69" s="10"/>
      <c r="Q69" s="10"/>
      <c r="R69" s="10"/>
      <c r="S69" s="10"/>
      <c r="T69" s="47"/>
    </row>
    <row r="70" spans="1:20" x14ac:dyDescent="0.3">
      <c r="A70" s="10"/>
      <c r="B70" s="10"/>
      <c r="C70" s="10"/>
      <c r="D70" s="10"/>
      <c r="E70" s="10"/>
      <c r="F70" s="10"/>
      <c r="G70" s="54"/>
      <c r="H70" s="54"/>
      <c r="I70" s="10"/>
      <c r="J70" s="10"/>
      <c r="K70" s="10"/>
      <c r="L70" s="10"/>
      <c r="M70" s="10"/>
      <c r="N70" s="10"/>
      <c r="O70" s="10"/>
      <c r="P70" s="10"/>
      <c r="Q70" s="10"/>
      <c r="R70" s="10"/>
      <c r="S70" s="10"/>
      <c r="T70" s="47"/>
    </row>
    <row r="71" spans="1:20" x14ac:dyDescent="0.3">
      <c r="A71" s="10"/>
      <c r="B71" s="10"/>
      <c r="C71" s="10"/>
      <c r="D71" s="10"/>
      <c r="E71" s="10"/>
      <c r="F71" s="10"/>
      <c r="G71" s="54"/>
      <c r="H71" s="54"/>
      <c r="I71" s="10"/>
      <c r="J71" s="10"/>
      <c r="K71" s="10"/>
      <c r="L71" s="10"/>
      <c r="M71" s="10"/>
      <c r="N71" s="10"/>
      <c r="O71" s="10"/>
      <c r="P71" s="10"/>
      <c r="Q71" s="10"/>
      <c r="R71" s="10"/>
      <c r="S71" s="10"/>
      <c r="T71" s="47"/>
    </row>
    <row r="72" spans="1:20" x14ac:dyDescent="0.3">
      <c r="A72" s="10"/>
      <c r="B72" s="10"/>
      <c r="C72" s="10"/>
      <c r="D72" s="10"/>
      <c r="E72" s="10"/>
      <c r="F72" s="10"/>
      <c r="G72" s="54"/>
      <c r="H72" s="54"/>
      <c r="I72" s="10"/>
      <c r="J72" s="10"/>
      <c r="K72" s="10"/>
      <c r="L72" s="10"/>
      <c r="M72" s="10"/>
      <c r="N72" s="10"/>
      <c r="O72" s="10"/>
      <c r="P72" s="10"/>
      <c r="Q72" s="10"/>
      <c r="R72" s="10"/>
      <c r="S72" s="10"/>
      <c r="T72" s="47"/>
    </row>
    <row r="73" spans="1:20" x14ac:dyDescent="0.3">
      <c r="A73" s="10"/>
      <c r="B73" s="10"/>
      <c r="C73" s="10"/>
      <c r="D73" s="10"/>
      <c r="E73" s="10"/>
      <c r="F73" s="10"/>
      <c r="G73" s="54"/>
      <c r="H73" s="54"/>
      <c r="I73" s="10"/>
      <c r="J73" s="10"/>
      <c r="K73" s="10"/>
      <c r="L73" s="10"/>
      <c r="M73" s="10"/>
      <c r="N73" s="10"/>
      <c r="O73" s="10"/>
      <c r="P73" s="10"/>
      <c r="Q73" s="10"/>
      <c r="R73" s="10"/>
      <c r="S73" s="10"/>
      <c r="T73" s="47"/>
    </row>
    <row r="74" spans="1:20" x14ac:dyDescent="0.3">
      <c r="A74" s="10"/>
      <c r="B74" s="10"/>
      <c r="C74" s="10"/>
      <c r="D74" s="10"/>
      <c r="E74" s="10"/>
      <c r="F74" s="10"/>
      <c r="G74" s="54"/>
      <c r="H74" s="54"/>
      <c r="I74" s="10"/>
      <c r="J74" s="10"/>
      <c r="K74" s="10"/>
      <c r="L74" s="10"/>
      <c r="M74" s="10"/>
      <c r="N74" s="10"/>
      <c r="O74" s="10"/>
      <c r="P74" s="10"/>
      <c r="Q74" s="10"/>
      <c r="R74" s="10"/>
      <c r="S74" s="10"/>
      <c r="T74" s="47"/>
    </row>
    <row r="75" spans="1:20" x14ac:dyDescent="0.3">
      <c r="A75" s="10"/>
      <c r="B75" s="10"/>
      <c r="C75" s="10"/>
      <c r="D75" s="10"/>
      <c r="E75" s="10"/>
      <c r="F75" s="10"/>
      <c r="G75" s="54"/>
      <c r="H75" s="54"/>
      <c r="I75" s="10"/>
      <c r="J75" s="10"/>
      <c r="K75" s="10"/>
      <c r="L75" s="10"/>
      <c r="M75" s="10"/>
      <c r="N75" s="10"/>
      <c r="O75" s="10"/>
      <c r="P75" s="10"/>
      <c r="Q75" s="10"/>
      <c r="R75" s="10"/>
      <c r="S75" s="10"/>
      <c r="T75" s="47"/>
    </row>
    <row r="76" spans="1:20" x14ac:dyDescent="0.3">
      <c r="A76" s="10"/>
      <c r="B76" s="10"/>
      <c r="C76" s="10"/>
      <c r="D76" s="10"/>
      <c r="E76" s="10"/>
      <c r="F76" s="10"/>
      <c r="G76" s="54"/>
      <c r="H76" s="54"/>
      <c r="I76" s="10"/>
      <c r="J76" s="10"/>
      <c r="K76" s="10"/>
      <c r="L76" s="10"/>
      <c r="M76" s="10"/>
      <c r="N76" s="10"/>
      <c r="O76" s="10"/>
      <c r="P76" s="10"/>
      <c r="Q76" s="10"/>
      <c r="R76" s="10"/>
      <c r="S76" s="10"/>
      <c r="T76" s="47"/>
    </row>
    <row r="77" spans="1:20" x14ac:dyDescent="0.3">
      <c r="A77" s="10"/>
      <c r="B77" s="10"/>
      <c r="C77" s="10"/>
      <c r="D77" s="10"/>
      <c r="E77" s="10"/>
      <c r="F77" s="10"/>
      <c r="G77" s="54"/>
      <c r="H77" s="54"/>
      <c r="I77" s="10"/>
      <c r="J77" s="10"/>
      <c r="K77" s="10"/>
      <c r="L77" s="10"/>
      <c r="M77" s="10"/>
      <c r="N77" s="10"/>
      <c r="O77" s="10"/>
      <c r="P77" s="10"/>
      <c r="Q77" s="10"/>
      <c r="R77" s="10"/>
      <c r="S77" s="10"/>
      <c r="T77" s="47"/>
    </row>
    <row r="78" spans="1:20" x14ac:dyDescent="0.3">
      <c r="A78" s="10"/>
      <c r="B78" s="10"/>
      <c r="C78" s="10"/>
      <c r="D78" s="10"/>
      <c r="E78" s="10"/>
      <c r="F78" s="10"/>
      <c r="G78" s="54"/>
      <c r="H78" s="54"/>
      <c r="I78" s="10"/>
      <c r="J78" s="10"/>
      <c r="K78" s="10"/>
      <c r="L78" s="10"/>
      <c r="M78" s="10"/>
      <c r="N78" s="10"/>
      <c r="O78" s="10"/>
      <c r="P78" s="10"/>
      <c r="Q78" s="10"/>
      <c r="R78" s="10"/>
      <c r="S78" s="10"/>
      <c r="T78" s="47"/>
    </row>
    <row r="79" spans="1:20" x14ac:dyDescent="0.3">
      <c r="A79" s="10"/>
      <c r="B79" s="10"/>
      <c r="C79" s="10"/>
      <c r="D79" s="10"/>
      <c r="E79" s="10"/>
      <c r="F79" s="10"/>
      <c r="G79" s="54"/>
      <c r="H79" s="54"/>
      <c r="I79" s="10"/>
      <c r="J79" s="10"/>
      <c r="K79" s="10"/>
      <c r="L79" s="10"/>
      <c r="M79" s="10"/>
      <c r="N79" s="10"/>
      <c r="O79" s="10"/>
      <c r="P79" s="10"/>
      <c r="Q79" s="10"/>
      <c r="R79" s="10"/>
      <c r="S79" s="10"/>
      <c r="T79" s="47"/>
    </row>
    <row r="80" spans="1:20" x14ac:dyDescent="0.3">
      <c r="A80" s="10"/>
      <c r="B80" s="10"/>
      <c r="C80" s="10"/>
      <c r="D80" s="10"/>
      <c r="E80" s="10"/>
      <c r="F80" s="10"/>
      <c r="G80" s="54"/>
      <c r="H80" s="54"/>
      <c r="I80" s="10"/>
      <c r="J80" s="10"/>
      <c r="K80" s="10"/>
      <c r="L80" s="10"/>
      <c r="M80" s="10"/>
      <c r="N80" s="10"/>
      <c r="O80" s="10"/>
      <c r="P80" s="10"/>
      <c r="Q80" s="10"/>
      <c r="R80" s="10"/>
      <c r="S80" s="10"/>
      <c r="T80" s="47"/>
    </row>
    <row r="81" spans="1:20" x14ac:dyDescent="0.3">
      <c r="A81" s="10"/>
      <c r="B81" s="10"/>
      <c r="C81" s="10"/>
      <c r="D81" s="10"/>
      <c r="E81" s="10"/>
      <c r="F81" s="10"/>
      <c r="G81" s="54"/>
      <c r="H81" s="54"/>
      <c r="I81" s="10"/>
      <c r="J81" s="10"/>
      <c r="K81" s="10"/>
      <c r="L81" s="10"/>
      <c r="M81" s="10"/>
      <c r="N81" s="10"/>
      <c r="O81" s="10"/>
      <c r="P81" s="10"/>
      <c r="Q81" s="10"/>
      <c r="R81" s="10"/>
      <c r="S81" s="10"/>
      <c r="T81" s="47"/>
    </row>
    <row r="82" spans="1:20" x14ac:dyDescent="0.3">
      <c r="A82" s="10"/>
      <c r="B82" s="10"/>
      <c r="C82" s="10"/>
      <c r="D82" s="10"/>
      <c r="E82" s="10"/>
      <c r="F82" s="10"/>
      <c r="G82" s="54"/>
      <c r="H82" s="54"/>
      <c r="I82" s="10"/>
      <c r="J82" s="10"/>
      <c r="K82" s="10"/>
      <c r="L82" s="10"/>
      <c r="M82" s="10"/>
      <c r="N82" s="10"/>
      <c r="O82" s="10"/>
      <c r="P82" s="10"/>
      <c r="Q82" s="10"/>
      <c r="R82" s="10"/>
      <c r="S82" s="10"/>
      <c r="T82" s="47"/>
    </row>
    <row r="83" spans="1:20" x14ac:dyDescent="0.3">
      <c r="A83" s="10"/>
      <c r="B83" s="10"/>
      <c r="C83" s="10"/>
      <c r="D83" s="10"/>
      <c r="E83" s="10"/>
      <c r="F83" s="10"/>
      <c r="G83" s="54"/>
      <c r="H83" s="54"/>
      <c r="I83" s="10"/>
      <c r="J83" s="10"/>
      <c r="K83" s="10"/>
      <c r="L83" s="10"/>
      <c r="M83" s="10"/>
      <c r="N83" s="10"/>
      <c r="O83" s="10"/>
      <c r="P83" s="10"/>
      <c r="Q83" s="10"/>
      <c r="R83" s="10"/>
      <c r="S83" s="10"/>
      <c r="T83" s="47"/>
    </row>
    <row r="84" spans="1:20" x14ac:dyDescent="0.3">
      <c r="A84" s="10"/>
      <c r="B84" s="10"/>
      <c r="C84" s="10"/>
      <c r="D84" s="10"/>
      <c r="E84" s="10"/>
      <c r="F84" s="10"/>
      <c r="G84" s="54"/>
      <c r="H84" s="54"/>
      <c r="I84" s="10"/>
      <c r="J84" s="10"/>
      <c r="K84" s="10"/>
      <c r="L84" s="10"/>
      <c r="M84" s="10"/>
      <c r="N84" s="10"/>
      <c r="O84" s="10"/>
      <c r="P84" s="10"/>
      <c r="Q84" s="10"/>
      <c r="R84" s="10"/>
      <c r="S84" s="10"/>
      <c r="T84" s="47"/>
    </row>
    <row r="85" spans="1:20" x14ac:dyDescent="0.3">
      <c r="A85" s="10"/>
      <c r="B85" s="10"/>
      <c r="C85" s="10"/>
      <c r="D85" s="10"/>
      <c r="E85" s="10"/>
      <c r="F85" s="10"/>
      <c r="G85" s="54"/>
      <c r="H85" s="54"/>
      <c r="I85" s="10"/>
      <c r="J85" s="10"/>
      <c r="K85" s="10"/>
      <c r="L85" s="10"/>
      <c r="M85" s="10"/>
      <c r="N85" s="10"/>
      <c r="O85" s="10"/>
      <c r="P85" s="10"/>
      <c r="Q85" s="10"/>
      <c r="R85" s="10"/>
      <c r="S85" s="10"/>
      <c r="T85" s="47"/>
    </row>
    <row r="86" spans="1:20" x14ac:dyDescent="0.3">
      <c r="A86" s="10"/>
      <c r="B86" s="10"/>
      <c r="C86" s="10"/>
      <c r="D86" s="10"/>
      <c r="E86" s="10"/>
      <c r="F86" s="10"/>
      <c r="G86" s="54"/>
      <c r="H86" s="54"/>
      <c r="I86" s="10"/>
      <c r="J86" s="10"/>
      <c r="K86" s="10"/>
      <c r="L86" s="10"/>
      <c r="M86" s="10"/>
      <c r="N86" s="10"/>
      <c r="O86" s="10"/>
      <c r="P86" s="10"/>
      <c r="Q86" s="10"/>
      <c r="R86" s="10"/>
      <c r="S86" s="10"/>
      <c r="T86" s="47"/>
    </row>
    <row r="87" spans="1:20" x14ac:dyDescent="0.3">
      <c r="A87" s="10"/>
      <c r="B87" s="10"/>
      <c r="C87" s="10"/>
      <c r="D87" s="10"/>
      <c r="E87" s="10"/>
      <c r="F87" s="10"/>
      <c r="G87" s="54"/>
      <c r="H87" s="54"/>
      <c r="I87" s="10"/>
      <c r="J87" s="10"/>
      <c r="K87" s="10"/>
      <c r="L87" s="10"/>
      <c r="M87" s="10"/>
      <c r="N87" s="10"/>
      <c r="O87" s="10"/>
      <c r="P87" s="10"/>
      <c r="Q87" s="10"/>
      <c r="R87" s="10"/>
      <c r="S87" s="10"/>
      <c r="T87" s="47"/>
    </row>
    <row r="88" spans="1:20" x14ac:dyDescent="0.3">
      <c r="A88" s="10"/>
      <c r="B88" s="10"/>
      <c r="C88" s="10"/>
      <c r="D88" s="10"/>
      <c r="E88" s="10"/>
      <c r="F88" s="10"/>
      <c r="G88" s="54"/>
      <c r="H88" s="54"/>
      <c r="I88" s="10"/>
      <c r="J88" s="10"/>
      <c r="K88" s="10"/>
      <c r="L88" s="10"/>
      <c r="M88" s="10"/>
      <c r="N88" s="10"/>
      <c r="O88" s="10"/>
      <c r="P88" s="10"/>
      <c r="Q88" s="10"/>
      <c r="R88" s="10"/>
      <c r="S88" s="10"/>
      <c r="T88" s="47"/>
    </row>
    <row r="89" spans="1:20" x14ac:dyDescent="0.3">
      <c r="A89" s="10"/>
      <c r="B89" s="10"/>
      <c r="C89" s="10"/>
      <c r="D89" s="10"/>
      <c r="E89" s="10"/>
      <c r="F89" s="10"/>
      <c r="G89" s="54"/>
      <c r="H89" s="54"/>
      <c r="I89" s="10"/>
      <c r="J89" s="10"/>
      <c r="K89" s="10"/>
      <c r="L89" s="10"/>
      <c r="M89" s="10"/>
      <c r="N89" s="10"/>
      <c r="O89" s="10"/>
      <c r="P89" s="10"/>
      <c r="Q89" s="10"/>
      <c r="R89" s="10"/>
      <c r="S89" s="10"/>
      <c r="T89" s="47"/>
    </row>
    <row r="90" spans="1:20" x14ac:dyDescent="0.3">
      <c r="A90" s="10"/>
      <c r="B90" s="10"/>
      <c r="C90" s="10"/>
      <c r="D90" s="10"/>
      <c r="E90" s="10"/>
      <c r="F90" s="10"/>
      <c r="G90" s="54"/>
      <c r="H90" s="54"/>
      <c r="I90" s="10"/>
      <c r="J90" s="10"/>
      <c r="K90" s="10"/>
      <c r="L90" s="10"/>
      <c r="M90" s="10"/>
      <c r="N90" s="10"/>
      <c r="O90" s="10"/>
      <c r="P90" s="10"/>
      <c r="Q90" s="10"/>
      <c r="R90" s="10"/>
      <c r="S90" s="10"/>
      <c r="T90" s="47"/>
    </row>
    <row r="91" spans="1:20" x14ac:dyDescent="0.3">
      <c r="A91" s="10"/>
      <c r="B91" s="10"/>
      <c r="C91" s="10"/>
      <c r="D91" s="10"/>
      <c r="E91" s="10"/>
      <c r="F91" s="10"/>
      <c r="G91" s="54"/>
      <c r="H91" s="54"/>
      <c r="I91" s="10"/>
      <c r="J91" s="10"/>
      <c r="K91" s="10"/>
      <c r="L91" s="10"/>
      <c r="M91" s="10"/>
      <c r="N91" s="10"/>
      <c r="O91" s="10"/>
      <c r="P91" s="10"/>
      <c r="Q91" s="10"/>
      <c r="R91" s="10"/>
      <c r="S91" s="10"/>
      <c r="T91" s="47"/>
    </row>
    <row r="92" spans="1:20" x14ac:dyDescent="0.3">
      <c r="A92" s="10"/>
      <c r="B92" s="10"/>
      <c r="C92" s="10"/>
      <c r="D92" s="10"/>
      <c r="E92" s="10"/>
      <c r="F92" s="10"/>
      <c r="G92" s="54"/>
      <c r="H92" s="54"/>
      <c r="I92" s="10"/>
      <c r="J92" s="10"/>
      <c r="K92" s="10"/>
      <c r="L92" s="10"/>
      <c r="M92" s="10"/>
      <c r="N92" s="10"/>
      <c r="O92" s="10"/>
      <c r="P92" s="10"/>
      <c r="Q92" s="10"/>
      <c r="R92" s="10"/>
      <c r="S92" s="10"/>
      <c r="T92" s="47"/>
    </row>
    <row r="93" spans="1:20" x14ac:dyDescent="0.3">
      <c r="A93" s="10"/>
      <c r="B93" s="10"/>
      <c r="C93" s="10"/>
      <c r="D93" s="10"/>
      <c r="E93" s="10"/>
      <c r="F93" s="10"/>
      <c r="G93" s="54"/>
      <c r="H93" s="54"/>
      <c r="I93" s="10"/>
      <c r="J93" s="10"/>
      <c r="K93" s="10"/>
      <c r="L93" s="10"/>
      <c r="M93" s="10"/>
      <c r="N93" s="10"/>
      <c r="O93" s="10"/>
      <c r="P93" s="10"/>
      <c r="Q93" s="10"/>
      <c r="R93" s="10"/>
      <c r="S93" s="10"/>
      <c r="T93" s="47"/>
    </row>
    <row r="94" spans="1:20" x14ac:dyDescent="0.3">
      <c r="A94" s="10"/>
      <c r="B94" s="10"/>
      <c r="C94" s="10"/>
      <c r="D94" s="10"/>
      <c r="E94" s="10"/>
      <c r="F94" s="10"/>
      <c r="G94" s="54"/>
      <c r="H94" s="54"/>
      <c r="I94" s="10"/>
      <c r="J94" s="10"/>
      <c r="K94" s="10"/>
      <c r="L94" s="10"/>
      <c r="M94" s="10"/>
      <c r="N94" s="10"/>
      <c r="O94" s="10"/>
      <c r="P94" s="10"/>
      <c r="Q94" s="10"/>
      <c r="R94" s="10"/>
      <c r="S94" s="10"/>
      <c r="T94" s="47"/>
    </row>
    <row r="95" spans="1:20" x14ac:dyDescent="0.3">
      <c r="A95" s="10"/>
      <c r="B95" s="10"/>
      <c r="C95" s="10"/>
      <c r="D95" s="10"/>
      <c r="E95" s="10"/>
      <c r="F95" s="10"/>
      <c r="G95" s="54"/>
      <c r="H95" s="54"/>
      <c r="I95" s="10"/>
      <c r="J95" s="10"/>
      <c r="K95" s="10"/>
      <c r="L95" s="10"/>
      <c r="M95" s="10"/>
      <c r="N95" s="10"/>
      <c r="O95" s="10"/>
      <c r="P95" s="10"/>
      <c r="Q95" s="10"/>
      <c r="R95" s="10"/>
      <c r="S95" s="10"/>
      <c r="T95" s="47"/>
    </row>
    <row r="96" spans="1:20" x14ac:dyDescent="0.3">
      <c r="A96" s="10"/>
      <c r="B96" s="10"/>
      <c r="C96" s="10"/>
      <c r="D96" s="10"/>
      <c r="E96" s="10"/>
      <c r="F96" s="10"/>
      <c r="G96" s="54"/>
      <c r="H96" s="54"/>
      <c r="I96" s="10"/>
      <c r="J96" s="10"/>
      <c r="K96" s="10"/>
      <c r="L96" s="10"/>
      <c r="M96" s="10"/>
      <c r="N96" s="10"/>
      <c r="O96" s="10"/>
      <c r="P96" s="10"/>
      <c r="Q96" s="10"/>
      <c r="R96" s="10"/>
      <c r="S96" s="10"/>
      <c r="T96" s="47"/>
    </row>
    <row r="97" spans="1:20" x14ac:dyDescent="0.3">
      <c r="A97" s="10"/>
      <c r="B97" s="10"/>
      <c r="C97" s="10"/>
      <c r="D97" s="10"/>
      <c r="E97" s="10"/>
      <c r="F97" s="10"/>
      <c r="G97" s="54"/>
      <c r="H97" s="54"/>
      <c r="I97" s="10"/>
      <c r="J97" s="10"/>
      <c r="K97" s="10"/>
      <c r="L97" s="10"/>
      <c r="M97" s="10"/>
      <c r="N97" s="10"/>
      <c r="O97" s="10"/>
      <c r="P97" s="10"/>
      <c r="Q97" s="10"/>
      <c r="R97" s="10"/>
      <c r="S97" s="10"/>
      <c r="T97" s="47"/>
    </row>
    <row r="98" spans="1:20" x14ac:dyDescent="0.3">
      <c r="A98" s="10"/>
      <c r="B98" s="10"/>
      <c r="C98" s="10"/>
      <c r="D98" s="10"/>
      <c r="E98" s="10"/>
      <c r="F98" s="10"/>
      <c r="G98" s="54"/>
      <c r="H98" s="54"/>
      <c r="I98" s="10"/>
      <c r="J98" s="10"/>
      <c r="K98" s="10"/>
      <c r="L98" s="10"/>
      <c r="M98" s="10"/>
      <c r="N98" s="10"/>
      <c r="O98" s="10"/>
      <c r="P98" s="10"/>
      <c r="Q98" s="10"/>
      <c r="R98" s="10"/>
      <c r="S98" s="10"/>
      <c r="T98" s="47"/>
    </row>
    <row r="99" spans="1:20" x14ac:dyDescent="0.3">
      <c r="A99" s="10"/>
      <c r="B99" s="10"/>
      <c r="C99" s="10"/>
      <c r="D99" s="10"/>
      <c r="E99" s="10"/>
      <c r="F99" s="10"/>
      <c r="G99" s="54"/>
      <c r="H99" s="54"/>
      <c r="I99" s="10"/>
      <c r="J99" s="10"/>
      <c r="K99" s="10"/>
      <c r="L99" s="10"/>
      <c r="M99" s="10"/>
      <c r="N99" s="10"/>
      <c r="O99" s="10"/>
      <c r="P99" s="10"/>
      <c r="Q99" s="10"/>
      <c r="R99" s="10"/>
      <c r="S99" s="10"/>
      <c r="T99" s="47"/>
    </row>
    <row r="100" spans="1:20" x14ac:dyDescent="0.3">
      <c r="A100" s="10"/>
      <c r="B100" s="10"/>
      <c r="C100" s="10"/>
      <c r="D100" s="10"/>
      <c r="E100" s="10"/>
      <c r="F100" s="10"/>
      <c r="G100" s="54"/>
      <c r="H100" s="54"/>
      <c r="I100" s="10"/>
      <c r="J100" s="10"/>
      <c r="K100" s="10"/>
      <c r="L100" s="10"/>
      <c r="M100" s="10"/>
      <c r="N100" s="10"/>
      <c r="O100" s="10"/>
      <c r="P100" s="10"/>
      <c r="Q100" s="10"/>
      <c r="R100" s="10"/>
      <c r="S100" s="10"/>
      <c r="T100" s="47"/>
    </row>
    <row r="101" spans="1:20" x14ac:dyDescent="0.3">
      <c r="A101" s="10"/>
      <c r="B101" s="10"/>
      <c r="C101" s="10"/>
      <c r="D101" s="10"/>
      <c r="E101" s="10"/>
      <c r="F101" s="10"/>
      <c r="G101" s="54"/>
      <c r="H101" s="54"/>
      <c r="I101" s="10"/>
      <c r="J101" s="10"/>
      <c r="K101" s="10"/>
      <c r="L101" s="10"/>
      <c r="M101" s="10"/>
      <c r="N101" s="10"/>
      <c r="O101" s="10"/>
      <c r="P101" s="10"/>
      <c r="Q101" s="10"/>
      <c r="R101" s="10"/>
      <c r="S101" s="10"/>
      <c r="T101" s="47"/>
    </row>
    <row r="102" spans="1:20" x14ac:dyDescent="0.3">
      <c r="A102" s="10"/>
      <c r="B102" s="10"/>
      <c r="C102" s="10"/>
      <c r="D102" s="10"/>
      <c r="E102" s="10"/>
      <c r="F102" s="10"/>
      <c r="G102" s="54"/>
      <c r="H102" s="54"/>
      <c r="I102" s="10"/>
      <c r="J102" s="10"/>
      <c r="K102" s="10"/>
      <c r="L102" s="10"/>
      <c r="M102" s="10"/>
      <c r="N102" s="10"/>
      <c r="O102" s="10"/>
      <c r="P102" s="10"/>
      <c r="Q102" s="10"/>
      <c r="R102" s="10"/>
      <c r="S102" s="10"/>
      <c r="T102" s="47"/>
    </row>
    <row r="103" spans="1:20" x14ac:dyDescent="0.3">
      <c r="A103" s="10"/>
      <c r="B103" s="10"/>
      <c r="C103" s="10"/>
      <c r="D103" s="10"/>
      <c r="E103" s="10"/>
      <c r="F103" s="10"/>
      <c r="G103" s="54"/>
      <c r="H103" s="54"/>
      <c r="I103" s="10"/>
      <c r="J103" s="10"/>
      <c r="K103" s="10"/>
      <c r="L103" s="10"/>
      <c r="M103" s="10"/>
      <c r="N103" s="10"/>
      <c r="O103" s="10"/>
      <c r="P103" s="10"/>
      <c r="Q103" s="10"/>
      <c r="R103" s="10"/>
      <c r="S103" s="10"/>
      <c r="T103" s="47"/>
    </row>
    <row r="104" spans="1:20" x14ac:dyDescent="0.3">
      <c r="A104" s="10"/>
      <c r="B104" s="10"/>
      <c r="C104" s="10"/>
      <c r="D104" s="10"/>
      <c r="E104" s="10"/>
      <c r="F104" s="10"/>
      <c r="G104" s="54"/>
      <c r="H104" s="54"/>
      <c r="I104" s="10"/>
      <c r="J104" s="10"/>
      <c r="K104" s="10"/>
      <c r="L104" s="10"/>
      <c r="M104" s="10"/>
      <c r="N104" s="10"/>
      <c r="O104" s="10"/>
      <c r="P104" s="10"/>
      <c r="Q104" s="10"/>
      <c r="R104" s="10"/>
      <c r="S104" s="10"/>
      <c r="T104" s="47"/>
    </row>
    <row r="105" spans="1:20" x14ac:dyDescent="0.3">
      <c r="A105" s="10"/>
      <c r="B105" s="10"/>
      <c r="C105" s="10"/>
      <c r="D105" s="10"/>
      <c r="E105" s="10"/>
      <c r="F105" s="10"/>
      <c r="G105" s="54"/>
      <c r="H105" s="54"/>
      <c r="I105" s="10"/>
      <c r="J105" s="10"/>
      <c r="K105" s="10"/>
      <c r="L105" s="10"/>
      <c r="M105" s="10"/>
      <c r="N105" s="10"/>
      <c r="O105" s="10"/>
      <c r="P105" s="10"/>
      <c r="Q105" s="10"/>
      <c r="R105" s="10"/>
      <c r="S105" s="10"/>
      <c r="T105" s="47"/>
    </row>
    <row r="106" spans="1:20" x14ac:dyDescent="0.3">
      <c r="A106" s="10"/>
      <c r="B106" s="10"/>
      <c r="C106" s="10"/>
      <c r="D106" s="10"/>
      <c r="E106" s="10"/>
      <c r="F106" s="10"/>
      <c r="G106" s="54"/>
      <c r="H106" s="54"/>
      <c r="I106" s="10"/>
      <c r="J106" s="10"/>
      <c r="K106" s="10"/>
      <c r="L106" s="10"/>
      <c r="M106" s="10"/>
      <c r="N106" s="10"/>
      <c r="O106" s="10"/>
      <c r="P106" s="10"/>
      <c r="Q106" s="10"/>
      <c r="R106" s="10"/>
      <c r="S106" s="10"/>
      <c r="T106" s="47"/>
    </row>
    <row r="107" spans="1:20" x14ac:dyDescent="0.3">
      <c r="A107" s="10"/>
      <c r="B107" s="10"/>
      <c r="C107" s="10"/>
      <c r="D107" s="10"/>
      <c r="E107" s="10"/>
      <c r="F107" s="10"/>
      <c r="G107" s="54"/>
      <c r="H107" s="54"/>
      <c r="I107" s="10"/>
      <c r="J107" s="10"/>
      <c r="K107" s="10"/>
      <c r="L107" s="10"/>
      <c r="M107" s="10"/>
      <c r="N107" s="10"/>
      <c r="O107" s="10"/>
      <c r="P107" s="10"/>
      <c r="Q107" s="10"/>
      <c r="R107" s="10"/>
      <c r="S107" s="10"/>
      <c r="T107" s="47"/>
    </row>
    <row r="108" spans="1:20" x14ac:dyDescent="0.3">
      <c r="A108" s="10"/>
      <c r="B108" s="10"/>
      <c r="C108" s="10"/>
      <c r="D108" s="10"/>
      <c r="E108" s="10"/>
      <c r="F108" s="10"/>
      <c r="G108" s="54"/>
      <c r="H108" s="54"/>
      <c r="I108" s="10"/>
      <c r="J108" s="10"/>
      <c r="K108" s="10"/>
      <c r="L108" s="10"/>
      <c r="M108" s="10"/>
      <c r="N108" s="10"/>
      <c r="O108" s="10"/>
      <c r="P108" s="10"/>
      <c r="Q108" s="10"/>
      <c r="R108" s="10"/>
      <c r="S108" s="10"/>
      <c r="T108" s="47"/>
    </row>
    <row r="109" spans="1:20" x14ac:dyDescent="0.3">
      <c r="A109" s="10"/>
      <c r="B109" s="10"/>
      <c r="C109" s="10"/>
      <c r="D109" s="10"/>
      <c r="E109" s="10"/>
      <c r="F109" s="10"/>
      <c r="G109" s="54"/>
      <c r="H109" s="54"/>
      <c r="I109" s="10"/>
      <c r="J109" s="10"/>
      <c r="K109" s="10"/>
      <c r="L109" s="10"/>
      <c r="M109" s="10"/>
      <c r="N109" s="10"/>
      <c r="O109" s="10"/>
      <c r="P109" s="10"/>
      <c r="Q109" s="10"/>
      <c r="R109" s="10"/>
      <c r="S109" s="10"/>
      <c r="T109" s="47"/>
    </row>
    <row r="110" spans="1:20" x14ac:dyDescent="0.3">
      <c r="A110" s="10"/>
      <c r="B110" s="10"/>
      <c r="C110" s="10"/>
      <c r="D110" s="10"/>
      <c r="E110" s="10"/>
      <c r="F110" s="10"/>
      <c r="G110" s="54"/>
      <c r="H110" s="54"/>
      <c r="I110" s="10"/>
      <c r="J110" s="10"/>
      <c r="K110" s="10"/>
      <c r="L110" s="10"/>
      <c r="M110" s="10"/>
      <c r="N110" s="10"/>
      <c r="O110" s="10"/>
      <c r="P110" s="10"/>
      <c r="Q110" s="10"/>
      <c r="R110" s="10"/>
      <c r="S110" s="10"/>
      <c r="T110" s="47"/>
    </row>
    <row r="111" spans="1:20" x14ac:dyDescent="0.3">
      <c r="A111" s="10"/>
      <c r="B111" s="10"/>
      <c r="C111" s="10"/>
      <c r="D111" s="10"/>
      <c r="E111" s="10"/>
      <c r="F111" s="10"/>
      <c r="G111" s="54"/>
      <c r="H111" s="54"/>
      <c r="I111" s="10"/>
      <c r="J111" s="10"/>
      <c r="K111" s="10"/>
      <c r="L111" s="10"/>
      <c r="M111" s="10"/>
      <c r="N111" s="10"/>
      <c r="O111" s="10"/>
      <c r="P111" s="10"/>
      <c r="Q111" s="10"/>
      <c r="R111" s="10"/>
      <c r="S111" s="10"/>
      <c r="T111" s="47"/>
    </row>
    <row r="112" spans="1:20" x14ac:dyDescent="0.3">
      <c r="A112" s="10"/>
      <c r="B112" s="10"/>
      <c r="C112" s="10"/>
      <c r="D112" s="10"/>
      <c r="E112" s="10"/>
      <c r="F112" s="10"/>
      <c r="G112" s="54"/>
      <c r="H112" s="54"/>
      <c r="I112" s="10"/>
      <c r="J112" s="10"/>
      <c r="K112" s="10"/>
      <c r="L112" s="10"/>
      <c r="M112" s="10"/>
      <c r="N112" s="10"/>
      <c r="O112" s="10"/>
      <c r="P112" s="10"/>
      <c r="Q112" s="10"/>
      <c r="R112" s="10"/>
      <c r="S112" s="10"/>
      <c r="T112" s="47"/>
    </row>
    <row r="113" spans="1:20" x14ac:dyDescent="0.3">
      <c r="A113" s="10"/>
      <c r="B113" s="10"/>
      <c r="C113" s="10"/>
      <c r="D113" s="10"/>
      <c r="E113" s="10"/>
      <c r="F113" s="10"/>
      <c r="G113" s="54"/>
      <c r="H113" s="54"/>
      <c r="I113" s="10"/>
      <c r="J113" s="10"/>
      <c r="K113" s="10"/>
      <c r="L113" s="10"/>
      <c r="M113" s="10"/>
      <c r="N113" s="10"/>
      <c r="O113" s="10"/>
      <c r="P113" s="10"/>
      <c r="Q113" s="10"/>
      <c r="R113" s="10"/>
      <c r="S113" s="10"/>
      <c r="T113" s="47"/>
    </row>
    <row r="114" spans="1:20" x14ac:dyDescent="0.3">
      <c r="A114" s="10"/>
      <c r="B114" s="10"/>
      <c r="C114" s="10"/>
      <c r="D114" s="10"/>
      <c r="E114" s="10"/>
      <c r="F114" s="10"/>
      <c r="G114" s="54"/>
      <c r="H114" s="54"/>
      <c r="I114" s="10"/>
      <c r="J114" s="10"/>
      <c r="K114" s="10"/>
      <c r="L114" s="10"/>
      <c r="M114" s="10"/>
      <c r="N114" s="10"/>
      <c r="O114" s="10"/>
      <c r="P114" s="10"/>
      <c r="Q114" s="10"/>
      <c r="R114" s="10"/>
      <c r="S114" s="10"/>
      <c r="T114" s="47"/>
    </row>
    <row r="115" spans="1:20" x14ac:dyDescent="0.3">
      <c r="A115" s="10"/>
      <c r="B115" s="10"/>
      <c r="C115" s="10"/>
      <c r="D115" s="10"/>
      <c r="E115" s="10"/>
      <c r="F115" s="10"/>
      <c r="G115" s="54"/>
      <c r="H115" s="54"/>
      <c r="I115" s="10"/>
      <c r="J115" s="10"/>
      <c r="K115" s="10"/>
      <c r="L115" s="10"/>
      <c r="M115" s="10"/>
      <c r="N115" s="10"/>
      <c r="O115" s="10"/>
      <c r="P115" s="10"/>
      <c r="Q115" s="10"/>
      <c r="R115" s="10"/>
      <c r="S115" s="10"/>
      <c r="T115" s="47"/>
    </row>
    <row r="116" spans="1:20" x14ac:dyDescent="0.3">
      <c r="A116" s="10"/>
      <c r="B116" s="10"/>
      <c r="C116" s="10"/>
      <c r="D116" s="10"/>
      <c r="E116" s="10"/>
      <c r="F116" s="10"/>
      <c r="G116" s="54"/>
      <c r="H116" s="54"/>
      <c r="I116" s="10"/>
      <c r="J116" s="10"/>
      <c r="K116" s="10"/>
      <c r="L116" s="10"/>
      <c r="M116" s="10"/>
      <c r="N116" s="10"/>
      <c r="O116" s="10"/>
      <c r="P116" s="10"/>
      <c r="Q116" s="10"/>
      <c r="R116" s="10"/>
      <c r="S116" s="10"/>
      <c r="T116" s="47"/>
    </row>
    <row r="117" spans="1:20" x14ac:dyDescent="0.3">
      <c r="A117" s="10"/>
      <c r="B117" s="10"/>
      <c r="C117" s="10"/>
      <c r="D117" s="10"/>
      <c r="E117" s="10"/>
      <c r="F117" s="10"/>
      <c r="G117" s="54"/>
      <c r="H117" s="54"/>
      <c r="I117" s="10"/>
      <c r="J117" s="10"/>
      <c r="K117" s="10"/>
      <c r="L117" s="10"/>
      <c r="M117" s="10"/>
      <c r="N117" s="10"/>
      <c r="O117" s="10"/>
      <c r="P117" s="10"/>
      <c r="Q117" s="10"/>
      <c r="R117" s="10"/>
      <c r="S117" s="10"/>
      <c r="T117" s="47"/>
    </row>
    <row r="118" spans="1:20" x14ac:dyDescent="0.3">
      <c r="A118" s="10"/>
      <c r="B118" s="10"/>
      <c r="C118" s="10"/>
      <c r="D118" s="10"/>
      <c r="E118" s="10"/>
      <c r="F118" s="10"/>
      <c r="G118" s="54"/>
      <c r="H118" s="54"/>
      <c r="I118" s="10"/>
      <c r="J118" s="10"/>
      <c r="K118" s="10"/>
      <c r="L118" s="10"/>
      <c r="M118" s="10"/>
      <c r="N118" s="10"/>
      <c r="O118" s="10"/>
      <c r="P118" s="10"/>
      <c r="Q118" s="10"/>
      <c r="R118" s="10"/>
      <c r="S118" s="10"/>
      <c r="T118" s="47"/>
    </row>
    <row r="119" spans="1:20" x14ac:dyDescent="0.3">
      <c r="A119" s="10"/>
      <c r="B119" s="10"/>
      <c r="C119" s="10"/>
      <c r="D119" s="10"/>
      <c r="E119" s="10"/>
      <c r="F119" s="10"/>
      <c r="G119" s="54"/>
      <c r="H119" s="54"/>
      <c r="I119" s="10"/>
      <c r="J119" s="10"/>
      <c r="K119" s="10"/>
      <c r="L119" s="10"/>
      <c r="M119" s="10"/>
      <c r="N119" s="10"/>
      <c r="O119" s="10"/>
      <c r="P119" s="10"/>
      <c r="Q119" s="10"/>
      <c r="R119" s="10"/>
      <c r="S119" s="10"/>
      <c r="T119" s="47"/>
    </row>
    <row r="120" spans="1:20" x14ac:dyDescent="0.3">
      <c r="A120" s="10"/>
      <c r="B120" s="10"/>
      <c r="C120" s="10"/>
      <c r="D120" s="10"/>
      <c r="E120" s="10"/>
      <c r="F120" s="10"/>
      <c r="G120" s="54"/>
      <c r="H120" s="54"/>
      <c r="I120" s="10"/>
      <c r="J120" s="10"/>
      <c r="K120" s="10"/>
      <c r="L120" s="10"/>
      <c r="M120" s="10"/>
      <c r="N120" s="10"/>
      <c r="O120" s="10"/>
      <c r="P120" s="10"/>
      <c r="Q120" s="10"/>
      <c r="R120" s="10"/>
      <c r="S120" s="10"/>
      <c r="T120" s="47"/>
    </row>
    <row r="121" spans="1:20" x14ac:dyDescent="0.3">
      <c r="A121" s="10"/>
      <c r="B121" s="10"/>
      <c r="C121" s="10"/>
      <c r="D121" s="10"/>
      <c r="E121" s="10"/>
      <c r="F121" s="10"/>
      <c r="G121" s="54"/>
      <c r="H121" s="54"/>
      <c r="I121" s="10"/>
      <c r="J121" s="10"/>
      <c r="K121" s="10"/>
      <c r="L121" s="10"/>
      <c r="M121" s="10"/>
      <c r="N121" s="10"/>
      <c r="O121" s="10"/>
      <c r="P121" s="10"/>
      <c r="Q121" s="10"/>
      <c r="R121" s="10"/>
      <c r="S121" s="10"/>
      <c r="T121" s="47"/>
    </row>
    <row r="122" spans="1:20" x14ac:dyDescent="0.3">
      <c r="A122" s="10"/>
      <c r="B122" s="10"/>
      <c r="C122" s="10"/>
      <c r="D122" s="10"/>
      <c r="E122" s="10"/>
      <c r="F122" s="10"/>
      <c r="G122" s="54"/>
      <c r="H122" s="54"/>
      <c r="I122" s="10"/>
      <c r="J122" s="10"/>
      <c r="K122" s="10"/>
      <c r="L122" s="10"/>
      <c r="M122" s="10"/>
      <c r="N122" s="10"/>
      <c r="O122" s="10"/>
      <c r="P122" s="10"/>
      <c r="Q122" s="10"/>
      <c r="R122" s="10"/>
      <c r="S122" s="10"/>
      <c r="T122" s="47"/>
    </row>
    <row r="123" spans="1:20" x14ac:dyDescent="0.3">
      <c r="A123" s="10"/>
      <c r="B123" s="10"/>
      <c r="C123" s="10"/>
      <c r="D123" s="10"/>
      <c r="E123" s="10"/>
      <c r="F123" s="10"/>
      <c r="G123" s="54"/>
      <c r="H123" s="54"/>
      <c r="I123" s="10"/>
      <c r="J123" s="10"/>
      <c r="K123" s="10"/>
      <c r="L123" s="10"/>
      <c r="M123" s="10"/>
      <c r="N123" s="10"/>
      <c r="O123" s="10"/>
      <c r="P123" s="10"/>
      <c r="Q123" s="10"/>
      <c r="R123" s="10"/>
      <c r="S123" s="10"/>
      <c r="T123" s="47"/>
    </row>
    <row r="124" spans="1:20" x14ac:dyDescent="0.3">
      <c r="A124" s="10"/>
      <c r="B124" s="10"/>
      <c r="C124" s="10"/>
      <c r="D124" s="10"/>
      <c r="E124" s="10"/>
      <c r="F124" s="10"/>
      <c r="G124" s="54"/>
      <c r="H124" s="54"/>
      <c r="I124" s="10"/>
      <c r="J124" s="10"/>
      <c r="K124" s="10"/>
      <c r="L124" s="10"/>
      <c r="M124" s="10"/>
      <c r="N124" s="10"/>
      <c r="O124" s="10"/>
      <c r="P124" s="10"/>
      <c r="Q124" s="10"/>
      <c r="R124" s="10"/>
      <c r="S124" s="10"/>
      <c r="T124" s="47"/>
    </row>
    <row r="125" spans="1:20" x14ac:dyDescent="0.3">
      <c r="A125" s="10"/>
      <c r="B125" s="10"/>
      <c r="C125" s="10"/>
      <c r="D125" s="10"/>
      <c r="E125" s="10"/>
      <c r="F125" s="10"/>
      <c r="G125" s="54"/>
      <c r="H125" s="54"/>
      <c r="I125" s="10"/>
      <c r="J125" s="10"/>
      <c r="K125" s="10"/>
      <c r="L125" s="10"/>
      <c r="M125" s="10"/>
      <c r="N125" s="10"/>
      <c r="O125" s="10"/>
      <c r="P125" s="10"/>
      <c r="Q125" s="10"/>
      <c r="R125" s="10"/>
      <c r="S125" s="10"/>
      <c r="T125" s="47"/>
    </row>
    <row r="126" spans="1:20" x14ac:dyDescent="0.3">
      <c r="A126" s="10"/>
      <c r="B126" s="10"/>
      <c r="C126" s="10"/>
      <c r="D126" s="10"/>
      <c r="E126" s="10"/>
      <c r="F126" s="10"/>
      <c r="G126" s="54"/>
      <c r="H126" s="54"/>
      <c r="I126" s="10"/>
      <c r="J126" s="10"/>
      <c r="K126" s="10"/>
      <c r="L126" s="10"/>
      <c r="M126" s="10"/>
      <c r="N126" s="10"/>
      <c r="O126" s="10"/>
      <c r="P126" s="10"/>
      <c r="Q126" s="10"/>
      <c r="R126" s="10"/>
      <c r="S126" s="10"/>
      <c r="T126" s="47"/>
    </row>
    <row r="127" spans="1:20" x14ac:dyDescent="0.3">
      <c r="A127" s="10"/>
      <c r="B127" s="10"/>
      <c r="C127" s="10"/>
      <c r="D127" s="10"/>
      <c r="E127" s="10"/>
      <c r="F127" s="10"/>
      <c r="G127" s="54"/>
      <c r="H127" s="54"/>
      <c r="I127" s="10"/>
      <c r="J127" s="10"/>
      <c r="K127" s="10"/>
      <c r="L127" s="10"/>
      <c r="M127" s="10"/>
      <c r="N127" s="10"/>
      <c r="O127" s="10"/>
      <c r="P127" s="10"/>
      <c r="Q127" s="10"/>
      <c r="R127" s="10"/>
      <c r="S127" s="10"/>
      <c r="T127" s="47"/>
    </row>
    <row r="128" spans="1:20" x14ac:dyDescent="0.3">
      <c r="A128" s="10"/>
      <c r="B128" s="10"/>
      <c r="C128" s="10"/>
      <c r="D128" s="10"/>
      <c r="E128" s="10"/>
      <c r="F128" s="10"/>
      <c r="G128" s="54"/>
      <c r="H128" s="54"/>
      <c r="I128" s="10"/>
      <c r="J128" s="10"/>
      <c r="K128" s="10"/>
      <c r="L128" s="10"/>
      <c r="M128" s="10"/>
      <c r="N128" s="10"/>
      <c r="O128" s="10"/>
      <c r="P128" s="10"/>
      <c r="Q128" s="10"/>
      <c r="R128" s="10"/>
      <c r="S128" s="10"/>
      <c r="T128" s="47"/>
    </row>
    <row r="129" spans="1:20" x14ac:dyDescent="0.3">
      <c r="A129" s="10"/>
      <c r="B129" s="10"/>
      <c r="C129" s="10"/>
      <c r="D129" s="10"/>
      <c r="E129" s="10"/>
      <c r="F129" s="10"/>
      <c r="G129" s="54"/>
      <c r="H129" s="54"/>
      <c r="I129" s="10"/>
      <c r="J129" s="10"/>
      <c r="K129" s="10"/>
      <c r="L129" s="10"/>
      <c r="M129" s="10"/>
      <c r="N129" s="10"/>
      <c r="O129" s="10"/>
      <c r="P129" s="10"/>
      <c r="Q129" s="10"/>
      <c r="R129" s="10"/>
      <c r="S129" s="10"/>
      <c r="T129" s="47"/>
    </row>
    <row r="130" spans="1:20" x14ac:dyDescent="0.3">
      <c r="A130" s="10"/>
      <c r="B130" s="10"/>
      <c r="C130" s="10"/>
      <c r="D130" s="10"/>
      <c r="E130" s="10"/>
      <c r="F130" s="10"/>
      <c r="G130" s="54"/>
      <c r="H130" s="54"/>
      <c r="I130" s="10"/>
      <c r="J130" s="10"/>
      <c r="K130" s="10"/>
      <c r="L130" s="10"/>
      <c r="M130" s="10"/>
      <c r="N130" s="10"/>
      <c r="O130" s="10"/>
      <c r="P130" s="10"/>
      <c r="Q130" s="10"/>
      <c r="R130" s="10"/>
      <c r="S130" s="10"/>
      <c r="T130" s="47"/>
    </row>
    <row r="131" spans="1:20" x14ac:dyDescent="0.3">
      <c r="A131" s="10"/>
      <c r="B131" s="10"/>
      <c r="C131" s="10"/>
      <c r="D131" s="10"/>
      <c r="E131" s="10"/>
      <c r="F131" s="10"/>
      <c r="G131" s="54"/>
      <c r="H131" s="54"/>
      <c r="I131" s="10"/>
      <c r="J131" s="10"/>
      <c r="K131" s="10"/>
      <c r="L131" s="10"/>
      <c r="M131" s="10"/>
      <c r="N131" s="10"/>
      <c r="O131" s="10"/>
      <c r="P131" s="10"/>
      <c r="Q131" s="10"/>
      <c r="R131" s="10"/>
      <c r="S131" s="10"/>
      <c r="T131" s="47"/>
    </row>
    <row r="132" spans="1:20" x14ac:dyDescent="0.3">
      <c r="A132" s="10"/>
      <c r="B132" s="10"/>
      <c r="C132" s="10"/>
      <c r="D132" s="10"/>
      <c r="E132" s="10"/>
      <c r="F132" s="10"/>
      <c r="G132" s="54"/>
      <c r="H132" s="54"/>
      <c r="I132" s="10"/>
      <c r="J132" s="10"/>
      <c r="K132" s="10"/>
      <c r="L132" s="10"/>
      <c r="M132" s="10"/>
      <c r="N132" s="10"/>
      <c r="O132" s="10"/>
      <c r="P132" s="10"/>
      <c r="Q132" s="10"/>
      <c r="R132" s="10"/>
      <c r="S132" s="10"/>
      <c r="T132" s="47"/>
    </row>
    <row r="133" spans="1:20" x14ac:dyDescent="0.3">
      <c r="A133" s="10"/>
      <c r="B133" s="10"/>
      <c r="C133" s="10"/>
      <c r="D133" s="10"/>
      <c r="E133" s="10"/>
      <c r="F133" s="10"/>
      <c r="G133" s="54"/>
      <c r="H133" s="54"/>
      <c r="I133" s="10"/>
      <c r="J133" s="10"/>
      <c r="K133" s="10"/>
      <c r="L133" s="10"/>
      <c r="M133" s="10"/>
      <c r="N133" s="10"/>
      <c r="O133" s="10"/>
      <c r="P133" s="10"/>
      <c r="Q133" s="10"/>
      <c r="R133" s="10"/>
      <c r="S133" s="10"/>
      <c r="T133" s="47"/>
    </row>
    <row r="134" spans="1:20" x14ac:dyDescent="0.3">
      <c r="A134" s="10"/>
      <c r="B134" s="10"/>
      <c r="C134" s="10"/>
      <c r="D134" s="10"/>
      <c r="E134" s="10"/>
      <c r="F134" s="10"/>
      <c r="G134" s="54"/>
      <c r="H134" s="54"/>
      <c r="I134" s="10"/>
      <c r="J134" s="10"/>
      <c r="K134" s="10"/>
      <c r="L134" s="10"/>
      <c r="M134" s="10"/>
      <c r="N134" s="10"/>
      <c r="O134" s="10"/>
      <c r="P134" s="10"/>
      <c r="Q134" s="10"/>
      <c r="R134" s="10"/>
      <c r="S134" s="10"/>
      <c r="T134" s="47"/>
    </row>
    <row r="135" spans="1:20" x14ac:dyDescent="0.3">
      <c r="A135" s="10"/>
      <c r="B135" s="10"/>
      <c r="C135" s="10"/>
      <c r="D135" s="10"/>
      <c r="E135" s="10"/>
      <c r="F135" s="10"/>
      <c r="G135" s="54"/>
      <c r="H135" s="54"/>
      <c r="I135" s="10"/>
      <c r="J135" s="10"/>
      <c r="K135" s="10"/>
      <c r="L135" s="10"/>
      <c r="M135" s="10"/>
      <c r="N135" s="10"/>
      <c r="O135" s="10"/>
      <c r="P135" s="10"/>
      <c r="Q135" s="10"/>
      <c r="R135" s="10"/>
      <c r="S135" s="10"/>
      <c r="T135" s="47"/>
    </row>
    <row r="136" spans="1:20" x14ac:dyDescent="0.3">
      <c r="A136" s="10"/>
      <c r="B136" s="10"/>
      <c r="C136" s="10"/>
      <c r="D136" s="10"/>
      <c r="E136" s="10"/>
      <c r="F136" s="10"/>
      <c r="G136" s="54"/>
      <c r="H136" s="54"/>
      <c r="I136" s="10"/>
      <c r="J136" s="10"/>
      <c r="K136" s="10"/>
      <c r="L136" s="10"/>
      <c r="M136" s="10"/>
      <c r="N136" s="10"/>
      <c r="O136" s="10"/>
      <c r="P136" s="10"/>
      <c r="Q136" s="10"/>
      <c r="R136" s="10"/>
      <c r="S136" s="10"/>
      <c r="T136" s="47"/>
    </row>
    <row r="137" spans="1:20" x14ac:dyDescent="0.3">
      <c r="A137" s="10"/>
      <c r="B137" s="10"/>
      <c r="C137" s="10"/>
      <c r="D137" s="10"/>
      <c r="E137" s="10"/>
      <c r="F137" s="10"/>
      <c r="G137" s="54"/>
      <c r="H137" s="54"/>
      <c r="I137" s="10"/>
      <c r="J137" s="10"/>
      <c r="K137" s="10"/>
      <c r="L137" s="10"/>
      <c r="M137" s="10"/>
      <c r="N137" s="10"/>
      <c r="O137" s="10"/>
      <c r="P137" s="10"/>
      <c r="Q137" s="10"/>
      <c r="R137" s="10"/>
      <c r="S137" s="10"/>
      <c r="T137" s="47"/>
    </row>
    <row r="138" spans="1:20" x14ac:dyDescent="0.3">
      <c r="A138" s="10"/>
      <c r="B138" s="10"/>
      <c r="C138" s="10"/>
      <c r="D138" s="10"/>
      <c r="E138" s="10"/>
      <c r="F138" s="10"/>
      <c r="G138" s="54"/>
      <c r="H138" s="54"/>
      <c r="I138" s="10"/>
      <c r="J138" s="10"/>
      <c r="K138" s="10"/>
      <c r="L138" s="10"/>
      <c r="M138" s="10"/>
      <c r="N138" s="10"/>
      <c r="O138" s="10"/>
      <c r="P138" s="10"/>
      <c r="Q138" s="10"/>
      <c r="R138" s="10"/>
      <c r="S138" s="10"/>
      <c r="T138" s="47"/>
    </row>
    <row r="139" spans="1:20" x14ac:dyDescent="0.3">
      <c r="A139" s="10"/>
      <c r="B139" s="10"/>
      <c r="C139" s="10"/>
      <c r="D139" s="10"/>
      <c r="E139" s="10"/>
      <c r="F139" s="10"/>
      <c r="G139" s="54"/>
      <c r="H139" s="54"/>
      <c r="I139" s="10"/>
      <c r="J139" s="10"/>
      <c r="K139" s="10"/>
      <c r="L139" s="10"/>
      <c r="M139" s="10"/>
      <c r="N139" s="10"/>
      <c r="O139" s="10"/>
      <c r="P139" s="10"/>
      <c r="Q139" s="10"/>
      <c r="R139" s="10"/>
      <c r="S139" s="10"/>
      <c r="T139" s="47"/>
    </row>
    <row r="140" spans="1:20" x14ac:dyDescent="0.3">
      <c r="A140" s="10"/>
      <c r="B140" s="10"/>
      <c r="C140" s="10"/>
      <c r="D140" s="10"/>
      <c r="E140" s="10"/>
      <c r="F140" s="10"/>
      <c r="G140" s="54"/>
      <c r="H140" s="54"/>
      <c r="I140" s="10"/>
      <c r="J140" s="10"/>
      <c r="K140" s="10"/>
      <c r="L140" s="10"/>
      <c r="M140" s="10"/>
      <c r="N140" s="10"/>
      <c r="O140" s="10"/>
      <c r="P140" s="10"/>
      <c r="Q140" s="10"/>
      <c r="R140" s="10"/>
      <c r="S140" s="10"/>
      <c r="T140" s="47"/>
    </row>
    <row r="141" spans="1:20" x14ac:dyDescent="0.3">
      <c r="A141" s="10"/>
      <c r="B141" s="10"/>
      <c r="C141" s="10"/>
      <c r="D141" s="10"/>
      <c r="E141" s="10"/>
      <c r="F141" s="10"/>
      <c r="G141" s="54"/>
      <c r="H141" s="54"/>
      <c r="I141" s="10"/>
      <c r="J141" s="10"/>
      <c r="K141" s="10"/>
      <c r="L141" s="10"/>
      <c r="M141" s="10"/>
      <c r="N141" s="10"/>
      <c r="O141" s="10"/>
      <c r="P141" s="10"/>
      <c r="Q141" s="10"/>
      <c r="R141" s="10"/>
      <c r="S141" s="10"/>
      <c r="T141" s="47"/>
    </row>
    <row r="142" spans="1:20" x14ac:dyDescent="0.3">
      <c r="A142" s="10"/>
      <c r="B142" s="10"/>
      <c r="C142" s="10"/>
      <c r="D142" s="10"/>
      <c r="E142" s="10"/>
      <c r="F142" s="10"/>
      <c r="G142" s="54"/>
      <c r="H142" s="54"/>
      <c r="I142" s="10"/>
      <c r="J142" s="10"/>
      <c r="K142" s="10"/>
      <c r="L142" s="10"/>
      <c r="M142" s="10"/>
      <c r="N142" s="10"/>
      <c r="O142" s="10"/>
      <c r="P142" s="10"/>
      <c r="Q142" s="10"/>
      <c r="R142" s="10"/>
      <c r="S142" s="10"/>
      <c r="T142" s="47"/>
    </row>
    <row r="143" spans="1:20" x14ac:dyDescent="0.3">
      <c r="A143" s="10"/>
      <c r="B143" s="10"/>
      <c r="C143" s="10"/>
      <c r="D143" s="10"/>
      <c r="E143" s="10"/>
      <c r="F143" s="10"/>
      <c r="G143" s="54"/>
      <c r="H143" s="54"/>
      <c r="I143" s="10"/>
      <c r="J143" s="10"/>
      <c r="K143" s="10"/>
      <c r="L143" s="10"/>
      <c r="M143" s="10"/>
      <c r="N143" s="10"/>
      <c r="O143" s="10"/>
      <c r="P143" s="10"/>
      <c r="Q143" s="10"/>
      <c r="R143" s="10"/>
      <c r="S143" s="10"/>
      <c r="T143" s="47"/>
    </row>
    <row r="144" spans="1:20" x14ac:dyDescent="0.3">
      <c r="A144" s="10"/>
      <c r="B144" s="10"/>
      <c r="C144" s="10"/>
      <c r="D144" s="10"/>
      <c r="E144" s="10"/>
      <c r="F144" s="10"/>
      <c r="G144" s="54"/>
      <c r="H144" s="54"/>
      <c r="I144" s="10"/>
      <c r="J144" s="10"/>
      <c r="K144" s="10"/>
      <c r="L144" s="10"/>
      <c r="M144" s="10"/>
      <c r="N144" s="10"/>
      <c r="O144" s="10"/>
      <c r="P144" s="10"/>
      <c r="Q144" s="10"/>
      <c r="R144" s="10"/>
      <c r="S144" s="10"/>
      <c r="T144" s="47"/>
    </row>
    <row r="145" spans="1:20" x14ac:dyDescent="0.3">
      <c r="A145" s="10"/>
      <c r="B145" s="10"/>
      <c r="C145" s="10"/>
      <c r="D145" s="10"/>
      <c r="E145" s="10"/>
      <c r="F145" s="10"/>
      <c r="G145" s="54"/>
      <c r="H145" s="54"/>
      <c r="I145" s="10"/>
      <c r="J145" s="10"/>
      <c r="K145" s="10"/>
      <c r="L145" s="10"/>
      <c r="M145" s="10"/>
      <c r="N145" s="10"/>
      <c r="O145" s="10"/>
      <c r="P145" s="10"/>
      <c r="Q145" s="10"/>
      <c r="R145" s="10"/>
      <c r="S145" s="10"/>
      <c r="T145" s="47"/>
    </row>
    <row r="146" spans="1:20" x14ac:dyDescent="0.3">
      <c r="A146" s="10"/>
      <c r="B146" s="10"/>
      <c r="C146" s="10"/>
      <c r="D146" s="10"/>
      <c r="E146" s="10"/>
      <c r="F146" s="10"/>
      <c r="G146" s="54"/>
      <c r="H146" s="54"/>
      <c r="I146" s="10"/>
      <c r="J146" s="10"/>
      <c r="K146" s="10"/>
      <c r="L146" s="10"/>
      <c r="M146" s="10"/>
      <c r="N146" s="10"/>
      <c r="O146" s="10"/>
      <c r="P146" s="10"/>
      <c r="Q146" s="10"/>
      <c r="R146" s="10"/>
      <c r="S146" s="10"/>
      <c r="T146" s="47"/>
    </row>
    <row r="147" spans="1:20" x14ac:dyDescent="0.3">
      <c r="A147" s="10"/>
      <c r="B147" s="10"/>
      <c r="C147" s="10"/>
      <c r="D147" s="10"/>
      <c r="E147" s="10"/>
      <c r="F147" s="10"/>
      <c r="G147" s="54"/>
      <c r="H147" s="54"/>
      <c r="I147" s="10"/>
      <c r="J147" s="10"/>
      <c r="K147" s="10"/>
      <c r="L147" s="10"/>
      <c r="M147" s="10"/>
      <c r="N147" s="10"/>
      <c r="O147" s="10"/>
      <c r="P147" s="10"/>
      <c r="Q147" s="10"/>
      <c r="R147" s="10"/>
      <c r="S147" s="10"/>
      <c r="T147" s="47"/>
    </row>
    <row r="148" spans="1:20" x14ac:dyDescent="0.3">
      <c r="A148" s="10"/>
      <c r="B148" s="10"/>
      <c r="C148" s="10"/>
      <c r="D148" s="10"/>
      <c r="E148" s="10"/>
      <c r="F148" s="10"/>
      <c r="G148" s="54"/>
      <c r="H148" s="54"/>
      <c r="I148" s="10"/>
      <c r="J148" s="10"/>
      <c r="K148" s="10"/>
      <c r="L148" s="10"/>
      <c r="M148" s="10"/>
      <c r="N148" s="10"/>
      <c r="O148" s="10"/>
      <c r="P148" s="10"/>
      <c r="Q148" s="10"/>
      <c r="R148" s="10"/>
      <c r="S148" s="10"/>
      <c r="T148" s="47"/>
    </row>
    <row r="149" spans="1:20" x14ac:dyDescent="0.3">
      <c r="A149" s="10"/>
      <c r="B149" s="10"/>
      <c r="C149" s="10"/>
      <c r="D149" s="10"/>
      <c r="E149" s="10"/>
      <c r="F149" s="10"/>
      <c r="G149" s="54"/>
      <c r="H149" s="54"/>
      <c r="I149" s="10"/>
      <c r="J149" s="10"/>
      <c r="K149" s="10"/>
      <c r="L149" s="10"/>
      <c r="M149" s="10"/>
      <c r="N149" s="10"/>
      <c r="O149" s="10"/>
      <c r="P149" s="10"/>
      <c r="Q149" s="10"/>
      <c r="R149" s="10"/>
      <c r="S149" s="10"/>
      <c r="T149" s="47"/>
    </row>
    <row r="150" spans="1:20" x14ac:dyDescent="0.3">
      <c r="A150" s="10"/>
      <c r="B150" s="10"/>
      <c r="C150" s="10"/>
      <c r="D150" s="10"/>
      <c r="E150" s="10"/>
      <c r="F150" s="10"/>
      <c r="G150" s="54"/>
      <c r="H150" s="54"/>
      <c r="I150" s="10"/>
      <c r="J150" s="10"/>
      <c r="K150" s="10"/>
      <c r="L150" s="10"/>
      <c r="M150" s="10"/>
      <c r="N150" s="10"/>
      <c r="O150" s="10"/>
      <c r="P150" s="10"/>
      <c r="Q150" s="10"/>
      <c r="R150" s="10"/>
      <c r="S150" s="10"/>
      <c r="T150" s="47"/>
    </row>
    <row r="151" spans="1:20" x14ac:dyDescent="0.3">
      <c r="A151" s="10"/>
      <c r="B151" s="10"/>
      <c r="C151" s="10"/>
      <c r="D151" s="10"/>
      <c r="E151" s="10"/>
      <c r="F151" s="10"/>
      <c r="G151" s="54"/>
      <c r="H151" s="54"/>
      <c r="I151" s="10"/>
      <c r="J151" s="10"/>
      <c r="K151" s="10"/>
      <c r="L151" s="10"/>
      <c r="M151" s="10"/>
      <c r="N151" s="10"/>
      <c r="O151" s="10"/>
      <c r="P151" s="10"/>
      <c r="Q151" s="10"/>
      <c r="R151" s="10"/>
      <c r="S151" s="10"/>
      <c r="T151" s="47"/>
    </row>
    <row r="152" spans="1:20" x14ac:dyDescent="0.3">
      <c r="A152" s="10"/>
      <c r="B152" s="10"/>
      <c r="C152" s="10"/>
      <c r="D152" s="10"/>
      <c r="E152" s="10"/>
      <c r="F152" s="10"/>
      <c r="G152" s="54"/>
      <c r="H152" s="54"/>
      <c r="I152" s="10"/>
      <c r="J152" s="10"/>
      <c r="K152" s="10"/>
      <c r="L152" s="10"/>
      <c r="M152" s="10"/>
      <c r="N152" s="10"/>
      <c r="O152" s="10"/>
      <c r="P152" s="10"/>
      <c r="Q152" s="10"/>
      <c r="R152" s="10"/>
      <c r="S152" s="10"/>
      <c r="T152" s="47"/>
    </row>
    <row r="153" spans="1:20" x14ac:dyDescent="0.3">
      <c r="A153" s="10"/>
      <c r="B153" s="10"/>
      <c r="C153" s="10"/>
      <c r="D153" s="10"/>
      <c r="E153" s="10"/>
      <c r="F153" s="10"/>
      <c r="G153" s="54"/>
      <c r="H153" s="54"/>
      <c r="I153" s="10"/>
      <c r="J153" s="10"/>
      <c r="K153" s="10"/>
      <c r="L153" s="10"/>
      <c r="M153" s="10"/>
      <c r="N153" s="10"/>
      <c r="O153" s="10"/>
      <c r="P153" s="10"/>
      <c r="Q153" s="10"/>
      <c r="R153" s="10"/>
      <c r="S153" s="10"/>
      <c r="T153" s="47"/>
    </row>
    <row r="154" spans="1:20" x14ac:dyDescent="0.3">
      <c r="A154" s="10"/>
      <c r="B154" s="10"/>
      <c r="C154" s="10"/>
      <c r="D154" s="10"/>
      <c r="E154" s="10"/>
      <c r="F154" s="10"/>
      <c r="G154" s="54"/>
      <c r="H154" s="54"/>
      <c r="I154" s="10"/>
      <c r="J154" s="10"/>
      <c r="K154" s="10"/>
      <c r="L154" s="10"/>
      <c r="M154" s="10"/>
      <c r="N154" s="10"/>
      <c r="O154" s="10"/>
      <c r="P154" s="10"/>
      <c r="Q154" s="10"/>
      <c r="R154" s="10"/>
      <c r="S154" s="10"/>
      <c r="T154" s="47"/>
    </row>
    <row r="155" spans="1:20" x14ac:dyDescent="0.3">
      <c r="A155" s="10"/>
      <c r="B155" s="10"/>
      <c r="C155" s="10"/>
      <c r="D155" s="10"/>
      <c r="E155" s="10"/>
      <c r="F155" s="10"/>
      <c r="G155" s="54"/>
      <c r="H155" s="54"/>
      <c r="I155" s="10"/>
      <c r="J155" s="10"/>
      <c r="K155" s="10"/>
      <c r="L155" s="10"/>
      <c r="M155" s="10"/>
      <c r="N155" s="10"/>
      <c r="O155" s="10"/>
      <c r="P155" s="10"/>
      <c r="Q155" s="10"/>
      <c r="R155" s="10"/>
      <c r="S155" s="10"/>
      <c r="T155" s="47"/>
    </row>
    <row r="156" spans="1:20" x14ac:dyDescent="0.3">
      <c r="A156" s="10"/>
      <c r="B156" s="10"/>
      <c r="C156" s="10"/>
      <c r="D156" s="10"/>
      <c r="E156" s="10"/>
      <c r="F156" s="10"/>
      <c r="G156" s="54"/>
      <c r="H156" s="54"/>
      <c r="I156" s="10"/>
      <c r="J156" s="10"/>
      <c r="K156" s="10"/>
      <c r="L156" s="10"/>
      <c r="M156" s="10"/>
      <c r="N156" s="10"/>
      <c r="O156" s="10"/>
      <c r="P156" s="10"/>
      <c r="Q156" s="10"/>
      <c r="R156" s="10"/>
      <c r="S156" s="10"/>
      <c r="T156" s="47"/>
    </row>
    <row r="157" spans="1:20" x14ac:dyDescent="0.3">
      <c r="A157" s="10"/>
      <c r="B157" s="10"/>
      <c r="C157" s="10"/>
      <c r="D157" s="10"/>
      <c r="E157" s="10"/>
      <c r="F157" s="10"/>
      <c r="G157" s="54"/>
      <c r="H157" s="54"/>
      <c r="I157" s="10"/>
      <c r="J157" s="10"/>
      <c r="K157" s="10"/>
      <c r="L157" s="10"/>
      <c r="M157" s="10"/>
      <c r="N157" s="10"/>
      <c r="O157" s="10"/>
      <c r="P157" s="10"/>
      <c r="Q157" s="10"/>
      <c r="R157" s="10"/>
      <c r="S157" s="10"/>
      <c r="T157" s="47"/>
    </row>
    <row r="158" spans="1:20" x14ac:dyDescent="0.3">
      <c r="A158" s="10"/>
      <c r="B158" s="10"/>
      <c r="C158" s="10"/>
      <c r="D158" s="10"/>
      <c r="E158" s="10"/>
      <c r="F158" s="10"/>
      <c r="G158" s="54"/>
      <c r="H158" s="54"/>
      <c r="I158" s="10"/>
      <c r="J158" s="10"/>
      <c r="K158" s="10"/>
      <c r="L158" s="10"/>
      <c r="M158" s="10"/>
      <c r="N158" s="10"/>
      <c r="O158" s="10"/>
      <c r="P158" s="10"/>
      <c r="Q158" s="10"/>
      <c r="R158" s="10"/>
      <c r="S158" s="10"/>
      <c r="T158" s="47"/>
    </row>
    <row r="159" spans="1:20" x14ac:dyDescent="0.3">
      <c r="A159" s="10"/>
      <c r="B159" s="10"/>
      <c r="C159" s="10"/>
      <c r="D159" s="10"/>
      <c r="E159" s="10"/>
      <c r="F159" s="10"/>
      <c r="G159" s="54"/>
      <c r="H159" s="54"/>
      <c r="I159" s="10"/>
      <c r="J159" s="10"/>
      <c r="K159" s="10"/>
      <c r="L159" s="10"/>
      <c r="M159" s="10"/>
      <c r="N159" s="10"/>
      <c r="O159" s="10"/>
      <c r="P159" s="10"/>
      <c r="Q159" s="10"/>
      <c r="R159" s="10"/>
      <c r="S159" s="10"/>
      <c r="T159" s="47"/>
    </row>
    <row r="160" spans="1:20" x14ac:dyDescent="0.3">
      <c r="A160" s="10"/>
      <c r="B160" s="10"/>
      <c r="C160" s="10"/>
      <c r="D160" s="10"/>
      <c r="E160" s="10"/>
      <c r="F160" s="10"/>
      <c r="G160" s="54"/>
      <c r="H160" s="54"/>
      <c r="I160" s="10"/>
      <c r="J160" s="10"/>
      <c r="K160" s="10"/>
      <c r="L160" s="10"/>
      <c r="M160" s="10"/>
      <c r="N160" s="10"/>
      <c r="O160" s="10"/>
      <c r="P160" s="10"/>
      <c r="Q160" s="10"/>
      <c r="R160" s="10"/>
      <c r="S160" s="10"/>
      <c r="T160" s="47"/>
    </row>
    <row r="161" spans="1:20" x14ac:dyDescent="0.3">
      <c r="A161" s="10"/>
      <c r="B161" s="10"/>
      <c r="C161" s="10"/>
      <c r="D161" s="10"/>
      <c r="E161" s="10"/>
      <c r="F161" s="10"/>
      <c r="G161" s="54"/>
      <c r="H161" s="54"/>
      <c r="I161" s="10"/>
      <c r="J161" s="10"/>
      <c r="K161" s="10"/>
      <c r="L161" s="10"/>
      <c r="M161" s="10"/>
      <c r="N161" s="10"/>
      <c r="O161" s="10"/>
      <c r="P161" s="10"/>
      <c r="Q161" s="10"/>
      <c r="R161" s="10"/>
      <c r="S161" s="10"/>
      <c r="T161" s="47"/>
    </row>
    <row r="162" spans="1:20" x14ac:dyDescent="0.3">
      <c r="A162" s="10"/>
      <c r="B162" s="10"/>
      <c r="C162" s="10"/>
      <c r="D162" s="10"/>
      <c r="E162" s="10"/>
      <c r="F162" s="10"/>
      <c r="G162" s="54"/>
      <c r="H162" s="54"/>
      <c r="I162" s="10"/>
      <c r="J162" s="10"/>
      <c r="K162" s="10"/>
      <c r="L162" s="10"/>
      <c r="M162" s="10"/>
      <c r="N162" s="10"/>
      <c r="O162" s="10"/>
      <c r="P162" s="10"/>
      <c r="Q162" s="10"/>
      <c r="R162" s="10"/>
      <c r="S162" s="10"/>
      <c r="T162" s="47"/>
    </row>
    <row r="163" spans="1:20" x14ac:dyDescent="0.3">
      <c r="A163" s="10"/>
      <c r="B163" s="10"/>
      <c r="C163" s="10"/>
      <c r="D163" s="10"/>
      <c r="E163" s="10"/>
      <c r="F163" s="10"/>
      <c r="G163" s="54"/>
      <c r="H163" s="54"/>
      <c r="I163" s="10"/>
      <c r="J163" s="10"/>
      <c r="K163" s="10"/>
      <c r="L163" s="10"/>
      <c r="M163" s="10"/>
      <c r="N163" s="10"/>
      <c r="O163" s="10"/>
      <c r="P163" s="10"/>
      <c r="Q163" s="10"/>
      <c r="R163" s="10"/>
      <c r="S163" s="10"/>
      <c r="T163" s="47"/>
    </row>
    <row r="164" spans="1:20" x14ac:dyDescent="0.3">
      <c r="A164" s="10"/>
      <c r="B164" s="10"/>
      <c r="C164" s="10"/>
      <c r="D164" s="10"/>
      <c r="E164" s="10"/>
      <c r="F164" s="10"/>
      <c r="G164" s="54"/>
      <c r="H164" s="54"/>
      <c r="I164" s="10"/>
      <c r="J164" s="10"/>
      <c r="K164" s="10"/>
      <c r="L164" s="10"/>
      <c r="M164" s="10"/>
      <c r="N164" s="10"/>
      <c r="O164" s="10"/>
      <c r="P164" s="10"/>
      <c r="Q164" s="10"/>
      <c r="R164" s="10"/>
      <c r="S164" s="10"/>
      <c r="T164" s="47"/>
    </row>
    <row r="165" spans="1:20" x14ac:dyDescent="0.3">
      <c r="A165" s="10"/>
      <c r="B165" s="10"/>
      <c r="C165" s="10"/>
      <c r="D165" s="10"/>
      <c r="E165" s="10"/>
      <c r="F165" s="10"/>
      <c r="G165" s="54"/>
      <c r="H165" s="54"/>
      <c r="I165" s="10"/>
      <c r="J165" s="10"/>
      <c r="K165" s="10"/>
      <c r="L165" s="10"/>
      <c r="M165" s="10"/>
      <c r="N165" s="10"/>
      <c r="O165" s="10"/>
      <c r="P165" s="10"/>
      <c r="Q165" s="10"/>
      <c r="R165" s="10"/>
      <c r="S165" s="10"/>
      <c r="T165" s="47"/>
    </row>
    <row r="166" spans="1:20" x14ac:dyDescent="0.3">
      <c r="A166" s="10"/>
      <c r="B166" s="10"/>
      <c r="C166" s="10"/>
      <c r="D166" s="10"/>
      <c r="E166" s="10"/>
      <c r="F166" s="10"/>
      <c r="G166" s="54"/>
      <c r="H166" s="54"/>
      <c r="I166" s="10"/>
      <c r="J166" s="10"/>
      <c r="K166" s="10"/>
      <c r="L166" s="10"/>
      <c r="M166" s="10"/>
      <c r="N166" s="10"/>
      <c r="O166" s="10"/>
      <c r="P166" s="10"/>
      <c r="Q166" s="10"/>
      <c r="R166" s="10"/>
      <c r="S166" s="10"/>
      <c r="T166" s="47"/>
    </row>
    <row r="167" spans="1:20" x14ac:dyDescent="0.3">
      <c r="A167" s="10"/>
      <c r="B167" s="10"/>
      <c r="C167" s="10"/>
      <c r="D167" s="10"/>
      <c r="E167" s="10"/>
      <c r="F167" s="10"/>
      <c r="G167" s="54"/>
      <c r="H167" s="54"/>
      <c r="I167" s="10"/>
      <c r="J167" s="10"/>
      <c r="K167" s="10"/>
      <c r="L167" s="10"/>
      <c r="M167" s="10"/>
      <c r="N167" s="10"/>
      <c r="O167" s="10"/>
      <c r="P167" s="10"/>
      <c r="Q167" s="10"/>
      <c r="R167" s="10"/>
      <c r="S167" s="10"/>
      <c r="T167" s="47"/>
    </row>
    <row r="168" spans="1:20" x14ac:dyDescent="0.3">
      <c r="A168" s="10"/>
      <c r="B168" s="10"/>
      <c r="C168" s="10"/>
      <c r="D168" s="10"/>
      <c r="E168" s="10"/>
      <c r="F168" s="10"/>
      <c r="G168" s="54"/>
      <c r="H168" s="54"/>
      <c r="I168" s="10"/>
      <c r="J168" s="10"/>
      <c r="K168" s="10"/>
      <c r="L168" s="10"/>
      <c r="M168" s="10"/>
      <c r="N168" s="10"/>
      <c r="O168" s="10"/>
      <c r="P168" s="10"/>
      <c r="Q168" s="10"/>
      <c r="R168" s="10"/>
      <c r="S168" s="10"/>
      <c r="T168" s="47"/>
    </row>
    <row r="169" spans="1:20" x14ac:dyDescent="0.3">
      <c r="A169" s="10"/>
      <c r="B169" s="10"/>
      <c r="C169" s="10"/>
      <c r="D169" s="10"/>
      <c r="E169" s="10"/>
      <c r="F169" s="10"/>
      <c r="G169" s="54"/>
      <c r="H169" s="54"/>
      <c r="I169" s="10"/>
      <c r="J169" s="10"/>
      <c r="K169" s="10"/>
      <c r="L169" s="10"/>
      <c r="M169" s="10"/>
      <c r="N169" s="10"/>
      <c r="O169" s="10"/>
      <c r="P169" s="10"/>
      <c r="Q169" s="10"/>
      <c r="R169" s="10"/>
      <c r="S169" s="10"/>
      <c r="T169" s="47"/>
    </row>
    <row r="170" spans="1:20" x14ac:dyDescent="0.3">
      <c r="A170" s="10"/>
      <c r="B170" s="10"/>
      <c r="C170" s="10"/>
      <c r="D170" s="10"/>
      <c r="E170" s="10"/>
      <c r="F170" s="10"/>
      <c r="G170" s="54"/>
      <c r="H170" s="54"/>
      <c r="I170" s="10"/>
      <c r="J170" s="10"/>
      <c r="K170" s="10"/>
      <c r="L170" s="10"/>
      <c r="M170" s="10"/>
      <c r="N170" s="10"/>
      <c r="O170" s="10"/>
      <c r="P170" s="10"/>
      <c r="Q170" s="10"/>
      <c r="R170" s="10"/>
      <c r="S170" s="10"/>
      <c r="T170" s="47"/>
    </row>
    <row r="171" spans="1:20" x14ac:dyDescent="0.3">
      <c r="A171" s="10"/>
      <c r="B171" s="10"/>
      <c r="C171" s="10"/>
      <c r="D171" s="10"/>
      <c r="E171" s="10"/>
      <c r="F171" s="10"/>
      <c r="G171" s="54"/>
      <c r="H171" s="54"/>
      <c r="I171" s="10"/>
      <c r="J171" s="10"/>
      <c r="K171" s="10"/>
      <c r="L171" s="10"/>
      <c r="M171" s="10"/>
      <c r="N171" s="10"/>
      <c r="O171" s="10"/>
      <c r="P171" s="10"/>
      <c r="Q171" s="10"/>
      <c r="R171" s="10"/>
      <c r="S171" s="10"/>
      <c r="T171" s="47"/>
    </row>
    <row r="172" spans="1:20" x14ac:dyDescent="0.3">
      <c r="A172" s="10"/>
      <c r="B172" s="10"/>
      <c r="C172" s="10"/>
      <c r="D172" s="10"/>
      <c r="E172" s="10"/>
      <c r="F172" s="10"/>
      <c r="G172" s="54"/>
      <c r="H172" s="54"/>
      <c r="I172" s="10"/>
      <c r="J172" s="10"/>
      <c r="K172" s="10"/>
      <c r="L172" s="10"/>
      <c r="M172" s="10"/>
      <c r="N172" s="10"/>
      <c r="O172" s="10"/>
      <c r="P172" s="10"/>
      <c r="Q172" s="10"/>
      <c r="R172" s="10"/>
      <c r="S172" s="10"/>
      <c r="T172" s="47"/>
    </row>
    <row r="173" spans="1:20" x14ac:dyDescent="0.3">
      <c r="A173" s="10"/>
      <c r="B173" s="10"/>
      <c r="C173" s="10"/>
      <c r="D173" s="10"/>
      <c r="E173" s="10"/>
      <c r="F173" s="10"/>
      <c r="G173" s="54"/>
      <c r="H173" s="54"/>
      <c r="I173" s="10"/>
      <c r="J173" s="10"/>
      <c r="K173" s="10"/>
      <c r="L173" s="10"/>
      <c r="M173" s="10"/>
      <c r="N173" s="10"/>
      <c r="O173" s="10"/>
      <c r="P173" s="10"/>
      <c r="Q173" s="10"/>
      <c r="R173" s="10"/>
      <c r="S173" s="10"/>
      <c r="T173" s="47"/>
    </row>
    <row r="174" spans="1:20" x14ac:dyDescent="0.3">
      <c r="A174" s="10"/>
      <c r="B174" s="10"/>
      <c r="C174" s="10"/>
      <c r="D174" s="10"/>
      <c r="E174" s="10"/>
      <c r="F174" s="10"/>
      <c r="G174" s="54"/>
      <c r="H174" s="54"/>
      <c r="I174" s="10"/>
      <c r="J174" s="10"/>
      <c r="K174" s="10"/>
      <c r="L174" s="10"/>
      <c r="M174" s="10"/>
      <c r="N174" s="10"/>
      <c r="O174" s="10"/>
      <c r="P174" s="10"/>
      <c r="Q174" s="10"/>
      <c r="R174" s="10"/>
      <c r="S174" s="10"/>
      <c r="T174" s="47"/>
    </row>
    <row r="175" spans="1:20" x14ac:dyDescent="0.3">
      <c r="A175" s="10"/>
      <c r="B175" s="10"/>
      <c r="C175" s="10"/>
      <c r="D175" s="10"/>
      <c r="E175" s="10"/>
      <c r="F175" s="10"/>
      <c r="G175" s="54"/>
      <c r="H175" s="54"/>
      <c r="I175" s="10"/>
      <c r="J175" s="10"/>
      <c r="K175" s="10"/>
      <c r="L175" s="10"/>
      <c r="M175" s="10"/>
      <c r="N175" s="10"/>
      <c r="O175" s="10"/>
      <c r="P175" s="10"/>
      <c r="Q175" s="10"/>
      <c r="R175" s="10"/>
      <c r="S175" s="10"/>
      <c r="T175" s="47"/>
    </row>
    <row r="176" spans="1:20" x14ac:dyDescent="0.3">
      <c r="A176" s="10"/>
      <c r="B176" s="10"/>
      <c r="C176" s="10"/>
      <c r="D176" s="10"/>
      <c r="E176" s="10"/>
      <c r="F176" s="10"/>
      <c r="G176" s="54"/>
      <c r="H176" s="54"/>
      <c r="I176" s="10"/>
      <c r="J176" s="10"/>
      <c r="K176" s="10"/>
      <c r="L176" s="10"/>
      <c r="M176" s="10"/>
      <c r="N176" s="10"/>
      <c r="O176" s="10"/>
      <c r="P176" s="10"/>
      <c r="Q176" s="10"/>
      <c r="R176" s="10"/>
      <c r="S176" s="10"/>
      <c r="T176" s="47"/>
    </row>
    <row r="177" spans="1:20" x14ac:dyDescent="0.3">
      <c r="A177" s="10"/>
      <c r="B177" s="10"/>
      <c r="C177" s="10"/>
      <c r="D177" s="10"/>
      <c r="E177" s="10"/>
      <c r="F177" s="10"/>
      <c r="G177" s="54"/>
      <c r="H177" s="54"/>
      <c r="I177" s="10"/>
      <c r="J177" s="10"/>
      <c r="K177" s="10"/>
      <c r="L177" s="10"/>
      <c r="M177" s="10"/>
      <c r="N177" s="10"/>
      <c r="O177" s="10"/>
      <c r="P177" s="10"/>
      <c r="Q177" s="10"/>
      <c r="R177" s="10"/>
      <c r="S177" s="10"/>
      <c r="T177" s="47"/>
    </row>
    <row r="178" spans="1:20" x14ac:dyDescent="0.3">
      <c r="A178" s="10"/>
      <c r="B178" s="10"/>
      <c r="C178" s="10"/>
      <c r="D178" s="10"/>
      <c r="E178" s="10"/>
      <c r="F178" s="10"/>
      <c r="G178" s="54"/>
      <c r="H178" s="54"/>
      <c r="I178" s="10"/>
      <c r="J178" s="10"/>
      <c r="K178" s="10"/>
      <c r="L178" s="10"/>
      <c r="M178" s="10"/>
      <c r="N178" s="10"/>
      <c r="O178" s="10"/>
      <c r="P178" s="10"/>
      <c r="Q178" s="10"/>
      <c r="R178" s="10"/>
      <c r="S178" s="10"/>
      <c r="T178" s="47"/>
    </row>
    <row r="179" spans="1:20" x14ac:dyDescent="0.3">
      <c r="A179" s="10"/>
      <c r="B179" s="10"/>
      <c r="C179" s="10"/>
      <c r="D179" s="10"/>
      <c r="E179" s="10"/>
      <c r="F179" s="10"/>
      <c r="G179" s="54"/>
      <c r="H179" s="54"/>
      <c r="I179" s="10"/>
      <c r="J179" s="10"/>
      <c r="K179" s="10"/>
      <c r="L179" s="10"/>
      <c r="M179" s="10"/>
      <c r="N179" s="10"/>
      <c r="O179" s="10"/>
      <c r="P179" s="10"/>
      <c r="Q179" s="10"/>
      <c r="R179" s="10"/>
      <c r="S179" s="10"/>
      <c r="T179" s="47"/>
    </row>
    <row r="180" spans="1:20" x14ac:dyDescent="0.3">
      <c r="A180" s="10"/>
      <c r="B180" s="10"/>
      <c r="C180" s="10"/>
      <c r="D180" s="10"/>
      <c r="E180" s="10"/>
      <c r="F180" s="10"/>
      <c r="G180" s="54"/>
      <c r="H180" s="54"/>
      <c r="I180" s="10"/>
      <c r="J180" s="10"/>
      <c r="K180" s="10"/>
      <c r="L180" s="10"/>
      <c r="M180" s="10"/>
      <c r="N180" s="10"/>
      <c r="O180" s="10"/>
      <c r="P180" s="10"/>
      <c r="Q180" s="10"/>
      <c r="R180" s="10"/>
      <c r="S180" s="10"/>
      <c r="T180" s="47"/>
    </row>
    <row r="181" spans="1:20" x14ac:dyDescent="0.3">
      <c r="A181" s="10"/>
      <c r="B181" s="10"/>
      <c r="C181" s="10"/>
      <c r="D181" s="10"/>
      <c r="E181" s="10"/>
      <c r="F181" s="10"/>
      <c r="G181" s="54"/>
      <c r="H181" s="54"/>
      <c r="I181" s="10"/>
      <c r="J181" s="10"/>
      <c r="K181" s="10"/>
      <c r="L181" s="10"/>
      <c r="M181" s="10"/>
      <c r="N181" s="10"/>
      <c r="O181" s="10"/>
      <c r="P181" s="10"/>
      <c r="Q181" s="10"/>
      <c r="R181" s="10"/>
      <c r="S181" s="10"/>
      <c r="T181" s="47"/>
    </row>
    <row r="182" spans="1:20" x14ac:dyDescent="0.3">
      <c r="A182" s="10"/>
      <c r="B182" s="10"/>
      <c r="C182" s="10"/>
      <c r="D182" s="10"/>
      <c r="E182" s="10"/>
      <c r="F182" s="10"/>
      <c r="G182" s="54"/>
      <c r="H182" s="54"/>
      <c r="I182" s="10"/>
      <c r="J182" s="10"/>
      <c r="K182" s="10"/>
      <c r="L182" s="10"/>
      <c r="M182" s="10"/>
      <c r="N182" s="10"/>
      <c r="O182" s="10"/>
      <c r="P182" s="10"/>
      <c r="Q182" s="10"/>
      <c r="R182" s="10"/>
      <c r="S182" s="10"/>
      <c r="T182" s="47"/>
    </row>
    <row r="183" spans="1:20" x14ac:dyDescent="0.3">
      <c r="A183" s="10"/>
      <c r="B183" s="10"/>
      <c r="C183" s="10"/>
      <c r="D183" s="10"/>
      <c r="E183" s="10"/>
      <c r="F183" s="10"/>
      <c r="G183" s="54"/>
      <c r="H183" s="54"/>
      <c r="I183" s="10"/>
      <c r="J183" s="10"/>
      <c r="K183" s="10"/>
      <c r="L183" s="10"/>
      <c r="M183" s="10"/>
      <c r="N183" s="10"/>
      <c r="O183" s="10"/>
      <c r="P183" s="10"/>
      <c r="Q183" s="10"/>
      <c r="R183" s="10"/>
      <c r="S183" s="10"/>
      <c r="T183" s="47"/>
    </row>
    <row r="184" spans="1:20" x14ac:dyDescent="0.3">
      <c r="A184" s="10"/>
      <c r="B184" s="10"/>
      <c r="C184" s="10"/>
      <c r="D184" s="10"/>
      <c r="E184" s="10"/>
      <c r="F184" s="10"/>
      <c r="G184" s="54"/>
      <c r="H184" s="54"/>
      <c r="I184" s="10"/>
      <c r="J184" s="10"/>
      <c r="K184" s="10"/>
      <c r="L184" s="10"/>
      <c r="M184" s="10"/>
      <c r="N184" s="10"/>
      <c r="O184" s="10"/>
      <c r="P184" s="10"/>
      <c r="Q184" s="10"/>
      <c r="R184" s="10"/>
      <c r="S184" s="10"/>
      <c r="T184" s="47"/>
    </row>
    <row r="185" spans="1:20" x14ac:dyDescent="0.3">
      <c r="A185" s="10"/>
      <c r="B185" s="10"/>
      <c r="C185" s="10"/>
      <c r="D185" s="10"/>
      <c r="E185" s="10"/>
      <c r="F185" s="10"/>
      <c r="G185" s="54"/>
      <c r="H185" s="54"/>
      <c r="I185" s="10"/>
      <c r="J185" s="10"/>
      <c r="K185" s="10"/>
      <c r="L185" s="10"/>
      <c r="M185" s="10"/>
      <c r="N185" s="10"/>
      <c r="O185" s="10"/>
      <c r="P185" s="10"/>
      <c r="Q185" s="10"/>
      <c r="R185" s="10"/>
      <c r="S185" s="10"/>
      <c r="T185" s="47"/>
    </row>
    <row r="186" spans="1:20" x14ac:dyDescent="0.3">
      <c r="A186" s="10"/>
      <c r="B186" s="10"/>
      <c r="C186" s="10"/>
      <c r="D186" s="10"/>
      <c r="E186" s="10"/>
      <c r="F186" s="10"/>
      <c r="G186" s="54"/>
      <c r="H186" s="54"/>
      <c r="I186" s="10"/>
      <c r="J186" s="10"/>
      <c r="K186" s="10"/>
      <c r="L186" s="10"/>
      <c r="M186" s="10"/>
      <c r="N186" s="10"/>
      <c r="O186" s="10"/>
      <c r="P186" s="10"/>
      <c r="Q186" s="10"/>
      <c r="R186" s="10"/>
      <c r="S186" s="10"/>
      <c r="T186" s="47"/>
    </row>
    <row r="187" spans="1:20" x14ac:dyDescent="0.3">
      <c r="A187" s="10"/>
      <c r="B187" s="10"/>
      <c r="C187" s="10"/>
      <c r="D187" s="10"/>
      <c r="E187" s="10"/>
      <c r="F187" s="10"/>
      <c r="G187" s="54"/>
      <c r="H187" s="54"/>
      <c r="I187" s="10"/>
      <c r="J187" s="10"/>
      <c r="K187" s="10"/>
      <c r="L187" s="10"/>
      <c r="M187" s="10"/>
      <c r="N187" s="10"/>
      <c r="O187" s="10"/>
      <c r="P187" s="10"/>
      <c r="Q187" s="10"/>
      <c r="R187" s="10"/>
      <c r="S187" s="10"/>
      <c r="T187" s="47"/>
    </row>
    <row r="188" spans="1:20" x14ac:dyDescent="0.3">
      <c r="A188" s="10"/>
      <c r="B188" s="10"/>
      <c r="C188" s="10"/>
      <c r="D188" s="10"/>
      <c r="E188" s="10"/>
      <c r="F188" s="10"/>
      <c r="G188" s="54"/>
      <c r="H188" s="54"/>
      <c r="I188" s="10"/>
      <c r="J188" s="10"/>
      <c r="K188" s="10"/>
      <c r="L188" s="10"/>
      <c r="M188" s="10"/>
      <c r="N188" s="10"/>
      <c r="O188" s="10"/>
      <c r="P188" s="10"/>
      <c r="Q188" s="10"/>
      <c r="R188" s="10"/>
      <c r="S188" s="10"/>
      <c r="T188" s="47"/>
    </row>
    <row r="189" spans="1:20" x14ac:dyDescent="0.3">
      <c r="A189" s="10"/>
      <c r="B189" s="10"/>
      <c r="C189" s="10"/>
      <c r="D189" s="10"/>
      <c r="E189" s="10"/>
      <c r="F189" s="10"/>
      <c r="G189" s="54"/>
      <c r="H189" s="54"/>
      <c r="I189" s="10"/>
      <c r="J189" s="10"/>
      <c r="K189" s="10"/>
      <c r="L189" s="10"/>
      <c r="M189" s="10"/>
      <c r="N189" s="10"/>
      <c r="O189" s="10"/>
      <c r="P189" s="10"/>
      <c r="Q189" s="10"/>
      <c r="R189" s="10"/>
      <c r="S189" s="10"/>
      <c r="T189" s="47"/>
    </row>
    <row r="190" spans="1:20" x14ac:dyDescent="0.3">
      <c r="A190" s="10"/>
      <c r="B190" s="10"/>
      <c r="C190" s="10"/>
      <c r="D190" s="10"/>
      <c r="E190" s="10"/>
      <c r="F190" s="10"/>
      <c r="G190" s="54"/>
      <c r="H190" s="54"/>
      <c r="I190" s="10"/>
      <c r="J190" s="10"/>
      <c r="K190" s="10"/>
      <c r="L190" s="10"/>
      <c r="M190" s="10"/>
      <c r="N190" s="10"/>
      <c r="O190" s="10"/>
      <c r="P190" s="10"/>
      <c r="Q190" s="10"/>
      <c r="R190" s="10"/>
      <c r="S190" s="10"/>
      <c r="T190" s="47"/>
    </row>
    <row r="191" spans="1:20" x14ac:dyDescent="0.3">
      <c r="A191" s="10"/>
      <c r="B191" s="10"/>
      <c r="C191" s="10"/>
      <c r="D191" s="10"/>
      <c r="E191" s="10"/>
      <c r="F191" s="10"/>
      <c r="G191" s="54"/>
      <c r="H191" s="54"/>
      <c r="I191" s="10"/>
      <c r="J191" s="10"/>
      <c r="K191" s="10"/>
      <c r="L191" s="10"/>
      <c r="M191" s="10"/>
      <c r="N191" s="10"/>
      <c r="O191" s="10"/>
      <c r="P191" s="10"/>
      <c r="Q191" s="10"/>
      <c r="R191" s="10"/>
      <c r="S191" s="10"/>
      <c r="T191" s="47"/>
    </row>
    <row r="192" spans="1:20" x14ac:dyDescent="0.3">
      <c r="A192" s="10"/>
      <c r="B192" s="10"/>
      <c r="C192" s="10"/>
      <c r="D192" s="10"/>
      <c r="E192" s="10"/>
      <c r="F192" s="10"/>
      <c r="G192" s="54"/>
      <c r="H192" s="54"/>
      <c r="I192" s="10"/>
      <c r="J192" s="10"/>
      <c r="K192" s="10"/>
      <c r="L192" s="10"/>
      <c r="M192" s="10"/>
      <c r="N192" s="10"/>
      <c r="O192" s="10"/>
      <c r="P192" s="10"/>
      <c r="Q192" s="10"/>
      <c r="R192" s="10"/>
      <c r="S192" s="10"/>
      <c r="T192" s="47"/>
    </row>
    <row r="193" spans="1:20" x14ac:dyDescent="0.3">
      <c r="A193" s="10"/>
      <c r="B193" s="10"/>
      <c r="C193" s="10"/>
      <c r="D193" s="10"/>
      <c r="E193" s="10"/>
      <c r="F193" s="10"/>
      <c r="G193" s="54"/>
      <c r="H193" s="54"/>
      <c r="I193" s="10"/>
      <c r="J193" s="10"/>
      <c r="K193" s="10"/>
      <c r="L193" s="10"/>
      <c r="M193" s="10"/>
      <c r="N193" s="10"/>
      <c r="O193" s="10"/>
      <c r="P193" s="10"/>
      <c r="Q193" s="10"/>
      <c r="R193" s="10"/>
      <c r="S193" s="10"/>
      <c r="T193" s="47"/>
    </row>
    <row r="194" spans="1:20" x14ac:dyDescent="0.3">
      <c r="A194" s="10"/>
      <c r="B194" s="10"/>
      <c r="C194" s="10"/>
      <c r="D194" s="10"/>
      <c r="E194" s="10"/>
      <c r="F194" s="10"/>
      <c r="G194" s="54"/>
      <c r="H194" s="54"/>
      <c r="I194" s="10"/>
      <c r="J194" s="10"/>
      <c r="K194" s="10"/>
      <c r="L194" s="10"/>
      <c r="M194" s="10"/>
      <c r="N194" s="10"/>
      <c r="O194" s="10"/>
      <c r="P194" s="10"/>
      <c r="Q194" s="10"/>
      <c r="R194" s="10"/>
      <c r="S194" s="10"/>
      <c r="T194" s="47"/>
    </row>
    <row r="195" spans="1:20" x14ac:dyDescent="0.3">
      <c r="A195" s="10"/>
      <c r="B195" s="10"/>
      <c r="C195" s="10"/>
      <c r="D195" s="10"/>
      <c r="E195" s="10"/>
      <c r="F195" s="10"/>
      <c r="G195" s="54"/>
      <c r="H195" s="54"/>
      <c r="I195" s="10"/>
      <c r="J195" s="10"/>
      <c r="K195" s="10"/>
      <c r="L195" s="10"/>
      <c r="M195" s="10"/>
      <c r="N195" s="10"/>
      <c r="O195" s="10"/>
      <c r="P195" s="10"/>
      <c r="Q195" s="10"/>
      <c r="R195" s="10"/>
      <c r="S195" s="10"/>
      <c r="T195" s="47"/>
    </row>
    <row r="196" spans="1:20" x14ac:dyDescent="0.3">
      <c r="A196" s="10"/>
      <c r="B196" s="10"/>
      <c r="C196" s="10"/>
      <c r="D196" s="10"/>
      <c r="E196" s="10"/>
      <c r="F196" s="10"/>
      <c r="G196" s="54"/>
      <c r="H196" s="54"/>
      <c r="I196" s="10"/>
      <c r="J196" s="10"/>
      <c r="K196" s="10"/>
      <c r="L196" s="10"/>
      <c r="M196" s="10"/>
      <c r="N196" s="10"/>
      <c r="O196" s="10"/>
      <c r="P196" s="10"/>
      <c r="Q196" s="10"/>
      <c r="R196" s="10"/>
      <c r="S196" s="10"/>
      <c r="T196" s="47"/>
    </row>
    <row r="197" spans="1:20" x14ac:dyDescent="0.3">
      <c r="A197" s="10"/>
      <c r="B197" s="10"/>
      <c r="C197" s="10"/>
      <c r="D197" s="10"/>
      <c r="E197" s="10"/>
      <c r="F197" s="10"/>
      <c r="G197" s="54"/>
      <c r="H197" s="54"/>
      <c r="I197" s="10"/>
      <c r="J197" s="10"/>
      <c r="K197" s="10"/>
      <c r="L197" s="10"/>
      <c r="M197" s="10"/>
      <c r="N197" s="10"/>
      <c r="O197" s="10"/>
      <c r="P197" s="10"/>
      <c r="Q197" s="10"/>
      <c r="R197" s="10"/>
      <c r="S197" s="10"/>
      <c r="T197" s="47"/>
    </row>
    <row r="198" spans="1:20" x14ac:dyDescent="0.3">
      <c r="A198" s="10"/>
      <c r="B198" s="10"/>
      <c r="C198" s="10"/>
      <c r="D198" s="10"/>
      <c r="E198" s="10"/>
      <c r="F198" s="10"/>
      <c r="G198" s="54"/>
      <c r="H198" s="54"/>
      <c r="I198" s="10"/>
      <c r="J198" s="10"/>
      <c r="K198" s="10"/>
      <c r="L198" s="10"/>
      <c r="M198" s="10"/>
      <c r="N198" s="10"/>
      <c r="O198" s="10"/>
      <c r="P198" s="10"/>
      <c r="Q198" s="10"/>
      <c r="R198" s="10"/>
      <c r="S198" s="10"/>
      <c r="T198" s="47"/>
    </row>
    <row r="199" spans="1:20" x14ac:dyDescent="0.3">
      <c r="A199" s="10"/>
      <c r="B199" s="10"/>
      <c r="C199" s="10"/>
      <c r="D199" s="10"/>
      <c r="E199" s="10"/>
      <c r="F199" s="10"/>
      <c r="G199" s="54"/>
      <c r="H199" s="54"/>
      <c r="I199" s="10"/>
      <c r="J199" s="10"/>
      <c r="K199" s="10"/>
      <c r="L199" s="10"/>
      <c r="M199" s="10"/>
      <c r="N199" s="10"/>
      <c r="O199" s="10"/>
      <c r="P199" s="10"/>
      <c r="Q199" s="10"/>
      <c r="R199" s="10"/>
      <c r="S199" s="10"/>
      <c r="T199" s="47"/>
    </row>
    <row r="200" spans="1:20" x14ac:dyDescent="0.3">
      <c r="A200" s="10"/>
      <c r="B200" s="10"/>
      <c r="C200" s="10"/>
      <c r="D200" s="10"/>
      <c r="E200" s="10"/>
      <c r="F200" s="10"/>
      <c r="G200" s="54"/>
      <c r="H200" s="54"/>
      <c r="I200" s="10"/>
      <c r="J200" s="10"/>
      <c r="K200" s="10"/>
      <c r="L200" s="10"/>
      <c r="M200" s="10"/>
      <c r="N200" s="10"/>
      <c r="O200" s="10"/>
      <c r="P200" s="10"/>
      <c r="Q200" s="10"/>
      <c r="R200" s="10"/>
      <c r="S200" s="10"/>
      <c r="T200" s="47"/>
    </row>
    <row r="201" spans="1:20" x14ac:dyDescent="0.3">
      <c r="A201" s="10"/>
      <c r="B201" s="10"/>
      <c r="C201" s="10"/>
      <c r="D201" s="10"/>
      <c r="E201" s="10"/>
      <c r="F201" s="10"/>
      <c r="G201" s="54"/>
      <c r="H201" s="54"/>
      <c r="I201" s="10"/>
      <c r="J201" s="10"/>
      <c r="K201" s="10"/>
      <c r="L201" s="10"/>
      <c r="M201" s="10"/>
      <c r="N201" s="10"/>
      <c r="O201" s="10"/>
      <c r="P201" s="10"/>
      <c r="Q201" s="10"/>
      <c r="R201" s="10"/>
      <c r="S201" s="10"/>
      <c r="T201" s="47"/>
    </row>
    <row r="202" spans="1:20" x14ac:dyDescent="0.3">
      <c r="A202" s="10"/>
      <c r="B202" s="10"/>
      <c r="C202" s="10"/>
      <c r="D202" s="10"/>
      <c r="E202" s="10"/>
      <c r="F202" s="10"/>
      <c r="G202" s="54"/>
      <c r="H202" s="54"/>
      <c r="I202" s="10"/>
      <c r="J202" s="10"/>
      <c r="K202" s="10"/>
      <c r="L202" s="10"/>
      <c r="M202" s="10"/>
      <c r="N202" s="10"/>
      <c r="O202" s="10"/>
      <c r="P202" s="10"/>
      <c r="Q202" s="10"/>
      <c r="R202" s="10"/>
      <c r="S202" s="10"/>
      <c r="T202" s="47"/>
    </row>
    <row r="203" spans="1:20" x14ac:dyDescent="0.3">
      <c r="A203" s="10"/>
      <c r="B203" s="10"/>
      <c r="C203" s="10"/>
      <c r="D203" s="10"/>
      <c r="E203" s="10"/>
      <c r="F203" s="10"/>
      <c r="G203" s="54"/>
      <c r="H203" s="54"/>
      <c r="I203" s="10"/>
      <c r="J203" s="10"/>
      <c r="K203" s="10"/>
      <c r="L203" s="10"/>
      <c r="M203" s="10"/>
      <c r="N203" s="10"/>
      <c r="O203" s="10"/>
      <c r="P203" s="10"/>
      <c r="Q203" s="10"/>
      <c r="R203" s="10"/>
      <c r="S203" s="10"/>
      <c r="T203" s="47"/>
    </row>
    <row r="204" spans="1:20" x14ac:dyDescent="0.3">
      <c r="A204" s="10"/>
      <c r="B204" s="10"/>
      <c r="C204" s="10"/>
      <c r="D204" s="10"/>
      <c r="E204" s="10"/>
      <c r="F204" s="10"/>
      <c r="G204" s="54"/>
      <c r="H204" s="54"/>
      <c r="I204" s="10"/>
      <c r="J204" s="10"/>
      <c r="K204" s="10"/>
      <c r="L204" s="10"/>
      <c r="M204" s="10"/>
      <c r="N204" s="10"/>
      <c r="O204" s="10"/>
      <c r="P204" s="10"/>
      <c r="Q204" s="10"/>
      <c r="R204" s="10"/>
      <c r="S204" s="10"/>
      <c r="T204" s="47"/>
    </row>
    <row r="205" spans="1:20" x14ac:dyDescent="0.3">
      <c r="A205" s="10"/>
      <c r="B205" s="10"/>
      <c r="C205" s="10"/>
      <c r="D205" s="10"/>
      <c r="E205" s="10"/>
      <c r="F205" s="10"/>
      <c r="G205" s="54"/>
      <c r="H205" s="54"/>
      <c r="I205" s="10"/>
      <c r="J205" s="10"/>
      <c r="K205" s="10"/>
      <c r="L205" s="10"/>
      <c r="M205" s="10"/>
      <c r="N205" s="10"/>
      <c r="O205" s="10"/>
      <c r="P205" s="10"/>
      <c r="Q205" s="10"/>
      <c r="R205" s="10"/>
      <c r="S205" s="10"/>
      <c r="T205" s="47"/>
    </row>
    <row r="206" spans="1:20" x14ac:dyDescent="0.3">
      <c r="A206" s="10"/>
      <c r="B206" s="10"/>
      <c r="C206" s="10"/>
      <c r="D206" s="10"/>
      <c r="E206" s="10"/>
      <c r="F206" s="10"/>
      <c r="G206" s="54"/>
      <c r="H206" s="54"/>
      <c r="I206" s="10"/>
      <c r="J206" s="10"/>
      <c r="K206" s="10"/>
      <c r="L206" s="10"/>
      <c r="M206" s="10"/>
      <c r="N206" s="10"/>
      <c r="O206" s="10"/>
      <c r="P206" s="10"/>
      <c r="Q206" s="10"/>
      <c r="R206" s="10"/>
      <c r="S206" s="10"/>
      <c r="T206" s="47"/>
    </row>
    <row r="207" spans="1:20" x14ac:dyDescent="0.3">
      <c r="A207" s="10"/>
      <c r="B207" s="10"/>
      <c r="C207" s="10"/>
      <c r="D207" s="10"/>
      <c r="E207" s="10"/>
      <c r="F207" s="10"/>
      <c r="G207" s="54"/>
      <c r="H207" s="54"/>
      <c r="I207" s="10"/>
      <c r="J207" s="10"/>
      <c r="K207" s="10"/>
      <c r="L207" s="10"/>
      <c r="M207" s="10"/>
      <c r="N207" s="10"/>
      <c r="O207" s="10"/>
      <c r="P207" s="10"/>
      <c r="Q207" s="10"/>
      <c r="R207" s="10"/>
      <c r="S207" s="10"/>
      <c r="T207" s="47"/>
    </row>
    <row r="208" spans="1:20" x14ac:dyDescent="0.3">
      <c r="A208" s="10"/>
      <c r="B208" s="10"/>
      <c r="C208" s="10"/>
      <c r="D208" s="10"/>
      <c r="E208" s="10"/>
      <c r="F208" s="10"/>
      <c r="G208" s="54"/>
      <c r="H208" s="54"/>
      <c r="I208" s="10"/>
      <c r="J208" s="10"/>
      <c r="K208" s="10"/>
      <c r="L208" s="10"/>
      <c r="M208" s="10"/>
      <c r="N208" s="10"/>
      <c r="O208" s="10"/>
      <c r="P208" s="10"/>
      <c r="Q208" s="10"/>
      <c r="R208" s="10"/>
      <c r="S208" s="10"/>
      <c r="T208" s="47"/>
    </row>
    <row r="209" spans="1:20" x14ac:dyDescent="0.3">
      <c r="A209" s="10"/>
      <c r="B209" s="10"/>
      <c r="C209" s="10"/>
      <c r="D209" s="10"/>
      <c r="E209" s="10"/>
      <c r="F209" s="10"/>
      <c r="G209" s="54"/>
      <c r="H209" s="54"/>
      <c r="I209" s="10"/>
      <c r="J209" s="10"/>
      <c r="K209" s="10"/>
      <c r="L209" s="10"/>
      <c r="M209" s="10"/>
      <c r="N209" s="10"/>
      <c r="O209" s="10"/>
      <c r="P209" s="10"/>
      <c r="Q209" s="10"/>
      <c r="R209" s="10"/>
      <c r="S209" s="10"/>
      <c r="T209" s="47"/>
    </row>
    <row r="210" spans="1:20" x14ac:dyDescent="0.3">
      <c r="A210" s="10"/>
      <c r="B210" s="10"/>
      <c r="C210" s="10"/>
      <c r="D210" s="10"/>
      <c r="E210" s="10"/>
      <c r="F210" s="10"/>
      <c r="G210" s="54"/>
      <c r="H210" s="54"/>
      <c r="I210" s="10"/>
      <c r="J210" s="10"/>
      <c r="K210" s="10"/>
      <c r="L210" s="10"/>
      <c r="M210" s="10"/>
      <c r="N210" s="10"/>
      <c r="O210" s="10"/>
      <c r="P210" s="10"/>
      <c r="Q210" s="10"/>
      <c r="R210" s="10"/>
      <c r="S210" s="10"/>
      <c r="T210" s="47"/>
    </row>
    <row r="211" spans="1:20" x14ac:dyDescent="0.3">
      <c r="A211" s="10"/>
      <c r="B211" s="10"/>
      <c r="C211" s="10"/>
      <c r="D211" s="10"/>
      <c r="E211" s="10"/>
      <c r="F211" s="10"/>
      <c r="G211" s="54"/>
      <c r="H211" s="54"/>
      <c r="I211" s="10"/>
      <c r="J211" s="10"/>
      <c r="K211" s="10"/>
      <c r="L211" s="10"/>
      <c r="M211" s="10"/>
      <c r="N211" s="10"/>
      <c r="O211" s="10"/>
      <c r="P211" s="10"/>
      <c r="Q211" s="10"/>
      <c r="R211" s="10"/>
      <c r="S211" s="10"/>
      <c r="T211" s="47"/>
    </row>
    <row r="212" spans="1:20" x14ac:dyDescent="0.3">
      <c r="A212" s="10"/>
      <c r="B212" s="10"/>
      <c r="C212" s="10"/>
      <c r="D212" s="10"/>
      <c r="E212" s="10"/>
      <c r="F212" s="10"/>
      <c r="G212" s="54"/>
      <c r="H212" s="54"/>
      <c r="I212" s="10"/>
      <c r="J212" s="10"/>
      <c r="K212" s="10"/>
      <c r="L212" s="10"/>
      <c r="M212" s="10"/>
      <c r="N212" s="10"/>
      <c r="O212" s="10"/>
      <c r="P212" s="10"/>
      <c r="Q212" s="10"/>
      <c r="R212" s="10"/>
      <c r="S212" s="10"/>
      <c r="T212" s="47"/>
    </row>
    <row r="213" spans="1:20" x14ac:dyDescent="0.3">
      <c r="A213" s="10"/>
      <c r="B213" s="10"/>
      <c r="C213" s="10"/>
      <c r="D213" s="10"/>
      <c r="E213" s="10"/>
      <c r="F213" s="10"/>
      <c r="G213" s="54"/>
      <c r="H213" s="54"/>
      <c r="I213" s="10"/>
      <c r="J213" s="10"/>
      <c r="K213" s="10"/>
      <c r="L213" s="10"/>
      <c r="M213" s="10"/>
      <c r="N213" s="10"/>
      <c r="O213" s="10"/>
      <c r="P213" s="10"/>
      <c r="Q213" s="10"/>
      <c r="R213" s="10"/>
      <c r="S213" s="10"/>
      <c r="T213" s="47"/>
    </row>
    <row r="214" spans="1:20" x14ac:dyDescent="0.3">
      <c r="A214" s="10"/>
      <c r="B214" s="10"/>
      <c r="C214" s="10"/>
      <c r="D214" s="10"/>
      <c r="E214" s="10"/>
      <c r="F214" s="10"/>
      <c r="G214" s="54"/>
      <c r="H214" s="54"/>
      <c r="I214" s="10"/>
      <c r="J214" s="10"/>
      <c r="K214" s="10"/>
      <c r="L214" s="10"/>
      <c r="M214" s="10"/>
      <c r="N214" s="10"/>
      <c r="O214" s="10"/>
      <c r="P214" s="10"/>
      <c r="Q214" s="10"/>
      <c r="R214" s="10"/>
      <c r="S214" s="10"/>
      <c r="T214" s="47"/>
    </row>
    <row r="215" spans="1:20" x14ac:dyDescent="0.3">
      <c r="A215" s="10"/>
      <c r="B215" s="10"/>
      <c r="C215" s="10"/>
      <c r="D215" s="10"/>
      <c r="E215" s="10"/>
      <c r="F215" s="10"/>
      <c r="G215" s="54"/>
      <c r="H215" s="54"/>
      <c r="I215" s="10"/>
      <c r="J215" s="10"/>
      <c r="K215" s="10"/>
      <c r="L215" s="10"/>
      <c r="M215" s="10"/>
      <c r="N215" s="10"/>
      <c r="O215" s="10"/>
      <c r="P215" s="10"/>
      <c r="Q215" s="10"/>
      <c r="R215" s="10"/>
      <c r="S215" s="10"/>
      <c r="T215" s="47"/>
    </row>
    <row r="216" spans="1:20" x14ac:dyDescent="0.3">
      <c r="A216" s="10"/>
      <c r="B216" s="10"/>
      <c r="C216" s="10"/>
      <c r="D216" s="10"/>
      <c r="E216" s="10"/>
      <c r="F216" s="10"/>
      <c r="G216" s="54"/>
      <c r="H216" s="54"/>
      <c r="I216" s="10"/>
      <c r="J216" s="10"/>
      <c r="K216" s="10"/>
      <c r="L216" s="10"/>
      <c r="M216" s="10"/>
      <c r="N216" s="10"/>
      <c r="O216" s="10"/>
      <c r="P216" s="10"/>
      <c r="Q216" s="10"/>
      <c r="R216" s="10"/>
      <c r="S216" s="10"/>
      <c r="T216" s="47"/>
    </row>
    <row r="217" spans="1:20" x14ac:dyDescent="0.3">
      <c r="A217" s="10"/>
      <c r="B217" s="10"/>
      <c r="C217" s="10"/>
      <c r="D217" s="10"/>
      <c r="E217" s="10"/>
      <c r="F217" s="10"/>
      <c r="G217" s="54"/>
      <c r="H217" s="54"/>
      <c r="I217" s="10"/>
      <c r="J217" s="10"/>
      <c r="K217" s="10"/>
      <c r="L217" s="10"/>
      <c r="M217" s="10"/>
      <c r="N217" s="10"/>
      <c r="O217" s="10"/>
      <c r="P217" s="10"/>
      <c r="Q217" s="10"/>
      <c r="R217" s="10"/>
      <c r="S217" s="10"/>
      <c r="T217" s="47"/>
    </row>
    <row r="218" spans="1:20" x14ac:dyDescent="0.3">
      <c r="A218" s="10"/>
      <c r="B218" s="10"/>
      <c r="C218" s="10"/>
      <c r="D218" s="10"/>
      <c r="E218" s="10"/>
      <c r="F218" s="10"/>
      <c r="G218" s="54"/>
      <c r="H218" s="54"/>
      <c r="I218" s="10"/>
      <c r="J218" s="10"/>
      <c r="K218" s="10"/>
      <c r="L218" s="10"/>
      <c r="M218" s="10"/>
      <c r="N218" s="10"/>
      <c r="O218" s="10"/>
      <c r="P218" s="10"/>
      <c r="Q218" s="10"/>
      <c r="R218" s="10"/>
      <c r="S218" s="10"/>
      <c r="T218" s="47"/>
    </row>
    <row r="219" spans="1:20" x14ac:dyDescent="0.3">
      <c r="A219" s="10"/>
      <c r="B219" s="10"/>
      <c r="C219" s="10"/>
      <c r="D219" s="10"/>
      <c r="E219" s="10"/>
      <c r="F219" s="10"/>
      <c r="G219" s="54"/>
      <c r="H219" s="54"/>
      <c r="I219" s="10"/>
      <c r="J219" s="10"/>
      <c r="K219" s="10"/>
      <c r="L219" s="10"/>
      <c r="M219" s="10"/>
      <c r="N219" s="10"/>
      <c r="O219" s="10"/>
      <c r="P219" s="10"/>
      <c r="Q219" s="10"/>
      <c r="R219" s="10"/>
      <c r="S219" s="10"/>
      <c r="T219" s="47"/>
    </row>
    <row r="220" spans="1:20" x14ac:dyDescent="0.3">
      <c r="A220" s="10"/>
      <c r="B220" s="10"/>
      <c r="C220" s="10"/>
      <c r="D220" s="10"/>
      <c r="E220" s="10"/>
      <c r="F220" s="10"/>
      <c r="G220" s="54"/>
      <c r="H220" s="54"/>
      <c r="I220" s="10"/>
      <c r="J220" s="10"/>
      <c r="K220" s="10"/>
      <c r="L220" s="10"/>
      <c r="M220" s="10"/>
      <c r="N220" s="10"/>
      <c r="O220" s="10"/>
      <c r="P220" s="10"/>
      <c r="Q220" s="10"/>
      <c r="R220" s="10"/>
      <c r="S220" s="10"/>
      <c r="T220" s="47"/>
    </row>
    <row r="221" spans="1:20" x14ac:dyDescent="0.3">
      <c r="A221" s="10"/>
      <c r="B221" s="10"/>
      <c r="C221" s="10"/>
      <c r="D221" s="10"/>
      <c r="E221" s="10"/>
      <c r="F221" s="10"/>
      <c r="G221" s="54"/>
      <c r="H221" s="54"/>
      <c r="I221" s="10"/>
      <c r="J221" s="10"/>
      <c r="K221" s="10"/>
      <c r="L221" s="10"/>
      <c r="M221" s="10"/>
      <c r="N221" s="10"/>
      <c r="O221" s="10"/>
      <c r="P221" s="10"/>
      <c r="Q221" s="10"/>
      <c r="R221" s="10"/>
      <c r="S221" s="10"/>
      <c r="T221" s="47"/>
    </row>
    <row r="222" spans="1:20" x14ac:dyDescent="0.3">
      <c r="A222" s="10"/>
      <c r="B222" s="10"/>
      <c r="C222" s="10"/>
      <c r="D222" s="10"/>
      <c r="E222" s="10"/>
      <c r="F222" s="10"/>
      <c r="G222" s="54"/>
      <c r="H222" s="54"/>
      <c r="I222" s="10"/>
      <c r="J222" s="10"/>
      <c r="K222" s="10"/>
      <c r="L222" s="10"/>
      <c r="M222" s="10"/>
      <c r="N222" s="10"/>
      <c r="O222" s="10"/>
      <c r="P222" s="10"/>
      <c r="Q222" s="10"/>
      <c r="R222" s="10"/>
      <c r="S222" s="10"/>
      <c r="T222" s="47"/>
    </row>
    <row r="223" spans="1:20" x14ac:dyDescent="0.3">
      <c r="A223" s="10"/>
      <c r="B223" s="10"/>
      <c r="C223" s="10"/>
      <c r="D223" s="10"/>
      <c r="E223" s="10"/>
      <c r="F223" s="10"/>
      <c r="G223" s="54"/>
      <c r="H223" s="54"/>
      <c r="I223" s="10"/>
      <c r="J223" s="10"/>
      <c r="K223" s="10"/>
      <c r="L223" s="10"/>
      <c r="M223" s="10"/>
      <c r="N223" s="10"/>
      <c r="O223" s="10"/>
      <c r="P223" s="10"/>
      <c r="Q223" s="10"/>
      <c r="R223" s="10"/>
      <c r="S223" s="10"/>
      <c r="T223" s="47"/>
    </row>
    <row r="224" spans="1:20" x14ac:dyDescent="0.3">
      <c r="A224" s="10"/>
      <c r="B224" s="10"/>
      <c r="C224" s="10"/>
      <c r="D224" s="10"/>
      <c r="E224" s="10"/>
      <c r="F224" s="10"/>
      <c r="G224" s="54"/>
      <c r="H224" s="54"/>
      <c r="I224" s="10"/>
      <c r="J224" s="10"/>
      <c r="K224" s="10"/>
      <c r="L224" s="10"/>
      <c r="M224" s="10"/>
      <c r="N224" s="10"/>
      <c r="O224" s="10"/>
      <c r="P224" s="10"/>
      <c r="Q224" s="10"/>
      <c r="R224" s="10"/>
      <c r="S224" s="10"/>
      <c r="T224" s="47"/>
    </row>
    <row r="225" spans="1:20" x14ac:dyDescent="0.3">
      <c r="A225" s="10"/>
      <c r="B225" s="10"/>
      <c r="C225" s="10"/>
      <c r="D225" s="10"/>
      <c r="E225" s="10"/>
      <c r="F225" s="10"/>
      <c r="G225" s="54"/>
      <c r="H225" s="54"/>
      <c r="I225" s="10"/>
      <c r="J225" s="10"/>
      <c r="K225" s="10"/>
      <c r="L225" s="10"/>
      <c r="M225" s="10"/>
      <c r="N225" s="10"/>
      <c r="O225" s="10"/>
      <c r="P225" s="10"/>
      <c r="Q225" s="10"/>
      <c r="R225" s="10"/>
      <c r="S225" s="10"/>
      <c r="T225" s="47"/>
    </row>
    <row r="226" spans="1:20" x14ac:dyDescent="0.3">
      <c r="A226" s="10"/>
      <c r="B226" s="10"/>
      <c r="C226" s="10"/>
      <c r="D226" s="10"/>
      <c r="E226" s="10"/>
      <c r="F226" s="10"/>
      <c r="G226" s="54"/>
      <c r="H226" s="54"/>
      <c r="I226" s="10"/>
      <c r="J226" s="10"/>
      <c r="K226" s="10"/>
      <c r="L226" s="10"/>
      <c r="M226" s="10"/>
      <c r="N226" s="10"/>
      <c r="O226" s="10"/>
      <c r="P226" s="10"/>
      <c r="Q226" s="10"/>
      <c r="R226" s="10"/>
      <c r="S226" s="10"/>
      <c r="T226" s="47"/>
    </row>
    <row r="227" spans="1:20" x14ac:dyDescent="0.3">
      <c r="A227" s="10"/>
      <c r="B227" s="10"/>
      <c r="C227" s="10"/>
      <c r="D227" s="10"/>
      <c r="E227" s="10"/>
      <c r="F227" s="10"/>
      <c r="G227" s="54"/>
      <c r="H227" s="54"/>
      <c r="I227" s="10"/>
      <c r="J227" s="10"/>
      <c r="K227" s="10"/>
      <c r="L227" s="10"/>
      <c r="M227" s="10"/>
      <c r="N227" s="10"/>
      <c r="O227" s="10"/>
      <c r="P227" s="10"/>
      <c r="Q227" s="10"/>
      <c r="R227" s="10"/>
      <c r="S227" s="10"/>
      <c r="T227" s="47"/>
    </row>
    <row r="228" spans="1:20" x14ac:dyDescent="0.3">
      <c r="A228" s="10"/>
      <c r="B228" s="10"/>
      <c r="C228" s="10"/>
      <c r="D228" s="10"/>
      <c r="E228" s="10"/>
      <c r="F228" s="10"/>
      <c r="G228" s="54"/>
      <c r="H228" s="54"/>
      <c r="I228" s="10"/>
      <c r="J228" s="10"/>
      <c r="K228" s="10"/>
      <c r="L228" s="10"/>
      <c r="M228" s="10"/>
      <c r="N228" s="10"/>
      <c r="O228" s="10"/>
      <c r="P228" s="10"/>
      <c r="Q228" s="10"/>
      <c r="R228" s="10"/>
      <c r="S228" s="10"/>
      <c r="T228" s="47"/>
    </row>
    <row r="229" spans="1:20" x14ac:dyDescent="0.3">
      <c r="A229" s="10"/>
      <c r="B229" s="10"/>
      <c r="C229" s="10"/>
      <c r="D229" s="10"/>
      <c r="E229" s="10"/>
      <c r="F229" s="10"/>
      <c r="G229" s="54"/>
      <c r="H229" s="54"/>
      <c r="I229" s="10"/>
      <c r="J229" s="10"/>
      <c r="K229" s="10"/>
      <c r="L229" s="10"/>
      <c r="M229" s="10"/>
      <c r="N229" s="10"/>
      <c r="O229" s="10"/>
      <c r="P229" s="10"/>
      <c r="Q229" s="10"/>
      <c r="R229" s="10"/>
      <c r="S229" s="10"/>
      <c r="T229" s="47"/>
    </row>
    <row r="230" spans="1:20" x14ac:dyDescent="0.3">
      <c r="A230" s="10"/>
      <c r="B230" s="10"/>
      <c r="C230" s="10"/>
      <c r="D230" s="10"/>
      <c r="E230" s="10"/>
      <c r="F230" s="10"/>
      <c r="G230" s="54"/>
      <c r="H230" s="54"/>
      <c r="I230" s="10"/>
      <c r="J230" s="10"/>
      <c r="K230" s="10"/>
      <c r="L230" s="10"/>
      <c r="M230" s="10"/>
      <c r="N230" s="10"/>
      <c r="O230" s="10"/>
      <c r="P230" s="10"/>
      <c r="Q230" s="10"/>
      <c r="R230" s="10"/>
      <c r="S230" s="10"/>
      <c r="T230" s="47"/>
    </row>
    <row r="231" spans="1:20" x14ac:dyDescent="0.3">
      <c r="A231" s="10"/>
      <c r="B231" s="10"/>
      <c r="C231" s="10"/>
      <c r="D231" s="10"/>
      <c r="E231" s="10"/>
      <c r="F231" s="10"/>
      <c r="G231" s="54"/>
      <c r="H231" s="54"/>
      <c r="I231" s="10"/>
      <c r="J231" s="10"/>
      <c r="K231" s="10"/>
      <c r="L231" s="10"/>
      <c r="M231" s="10"/>
      <c r="N231" s="10"/>
      <c r="O231" s="10"/>
      <c r="P231" s="10"/>
      <c r="Q231" s="10"/>
      <c r="R231" s="10"/>
      <c r="S231" s="10"/>
      <c r="T231" s="47"/>
    </row>
    <row r="232" spans="1:20" x14ac:dyDescent="0.3">
      <c r="A232" s="10"/>
      <c r="B232" s="10"/>
      <c r="C232" s="10"/>
      <c r="D232" s="10"/>
      <c r="E232" s="10"/>
      <c r="F232" s="10"/>
      <c r="G232" s="54"/>
      <c r="H232" s="54"/>
      <c r="I232" s="10"/>
      <c r="J232" s="10"/>
      <c r="K232" s="10"/>
      <c r="L232" s="10"/>
      <c r="M232" s="10"/>
      <c r="N232" s="10"/>
      <c r="O232" s="10"/>
      <c r="P232" s="10"/>
      <c r="Q232" s="10"/>
      <c r="R232" s="10"/>
      <c r="S232" s="10"/>
      <c r="T232" s="47"/>
    </row>
    <row r="233" spans="1:20" x14ac:dyDescent="0.3">
      <c r="A233" s="10"/>
      <c r="B233" s="10"/>
      <c r="C233" s="10"/>
      <c r="D233" s="10"/>
      <c r="E233" s="10"/>
      <c r="F233" s="10"/>
      <c r="G233" s="54"/>
      <c r="H233" s="54"/>
      <c r="I233" s="10"/>
      <c r="J233" s="10"/>
      <c r="K233" s="10"/>
      <c r="L233" s="10"/>
      <c r="M233" s="10"/>
      <c r="N233" s="10"/>
      <c r="O233" s="10"/>
      <c r="P233" s="10"/>
      <c r="Q233" s="10"/>
      <c r="R233" s="10"/>
      <c r="S233" s="10"/>
      <c r="T233" s="47"/>
    </row>
    <row r="234" spans="1:20" x14ac:dyDescent="0.3">
      <c r="A234" s="10"/>
      <c r="B234" s="10"/>
      <c r="C234" s="10"/>
      <c r="D234" s="10"/>
      <c r="E234" s="10"/>
      <c r="F234" s="10"/>
      <c r="G234" s="54"/>
      <c r="H234" s="54"/>
      <c r="I234" s="10"/>
      <c r="J234" s="10"/>
      <c r="K234" s="10"/>
      <c r="L234" s="10"/>
      <c r="M234" s="10"/>
      <c r="N234" s="10"/>
      <c r="O234" s="10"/>
      <c r="P234" s="10"/>
      <c r="Q234" s="10"/>
      <c r="R234" s="10"/>
      <c r="S234" s="10"/>
      <c r="T234" s="47"/>
    </row>
    <row r="235" spans="1:20" x14ac:dyDescent="0.3">
      <c r="A235" s="10"/>
      <c r="B235" s="10"/>
      <c r="C235" s="10"/>
      <c r="D235" s="10"/>
      <c r="E235" s="10"/>
      <c r="F235" s="10"/>
      <c r="G235" s="54"/>
      <c r="H235" s="54"/>
      <c r="I235" s="10"/>
      <c r="J235" s="10"/>
      <c r="K235" s="10"/>
      <c r="L235" s="10"/>
      <c r="M235" s="10"/>
      <c r="N235" s="10"/>
      <c r="O235" s="10"/>
      <c r="P235" s="10"/>
      <c r="Q235" s="10"/>
      <c r="R235" s="10"/>
      <c r="S235" s="10"/>
      <c r="T235" s="47"/>
    </row>
    <row r="236" spans="1:20" x14ac:dyDescent="0.3">
      <c r="A236" s="10"/>
      <c r="B236" s="10"/>
      <c r="C236" s="10"/>
      <c r="D236" s="10"/>
      <c r="E236" s="10"/>
      <c r="F236" s="10"/>
      <c r="G236" s="54"/>
      <c r="H236" s="54"/>
      <c r="I236" s="10"/>
      <c r="J236" s="10"/>
      <c r="K236" s="10"/>
      <c r="L236" s="10"/>
      <c r="M236" s="10"/>
      <c r="N236" s="10"/>
      <c r="O236" s="10"/>
      <c r="P236" s="10"/>
      <c r="Q236" s="10"/>
      <c r="R236" s="10"/>
      <c r="S236" s="10"/>
      <c r="T236" s="47"/>
    </row>
    <row r="237" spans="1:20" x14ac:dyDescent="0.3">
      <c r="A237" s="10"/>
      <c r="B237" s="10"/>
      <c r="C237" s="10"/>
      <c r="D237" s="10"/>
      <c r="E237" s="10"/>
      <c r="F237" s="10"/>
      <c r="G237" s="54"/>
      <c r="H237" s="54"/>
      <c r="I237" s="10"/>
      <c r="J237" s="10"/>
      <c r="K237" s="10"/>
      <c r="L237" s="10"/>
      <c r="M237" s="10"/>
      <c r="N237" s="10"/>
      <c r="O237" s="10"/>
      <c r="P237" s="10"/>
      <c r="Q237" s="10"/>
      <c r="R237" s="10"/>
      <c r="S237" s="10"/>
      <c r="T237" s="47"/>
    </row>
  </sheetData>
  <sheetProtection insertRows="0" deleteRows="0" sort="0"/>
  <mergeCells count="1">
    <mergeCell ref="B1:G1"/>
  </mergeCells>
  <dataValidations count="3">
    <dataValidation type="custom" operator="equal" allowBlank="1" showInputMessage="1" showErrorMessage="1" errorTitle="Kutools for Excel" error="Please enter a valid E-mail address" sqref="S5:S237 F5:F237">
      <formula1>AND(ISNUMBER(MATCH("*@*?*.*?*",F5,0)),NOT(ISNUMBER(FIND(CHAR(10),F5))))</formula1>
    </dataValidation>
    <dataValidation type="custom" operator="equal" allowBlank="1" showInputMessage="1" showErrorMessage="1" errorTitle="Kutools for Excel" error="Contents are inconformity:&quot;Africa Phone number&quot;" sqref="T5:T237">
      <formula1>AND(LEFT(T5,4)="###-",MID(T5,5,1)="#",MID(T5,6,1)="#",MID(T5,7,1)="#",MID(T5,8,1)="-",MID(T5,9,1)="#",MID(T5,10,1)="#",MID(T5,11,1)="#",MID(T5,12,1)="#",MID(T5,13,1)="#",MID(T5,14,1)="#",LEN(T5)=14)</formula1>
    </dataValidation>
    <dataValidation operator="equal" allowBlank="1" showInputMessage="1" showErrorMessage="1" errorTitle="Kutools for Excel" error="Contents are inconformity:&quot;Africa Phone number&quot;" sqref="G5:H237"/>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'Standard Lists'!$P$2:$P$7</xm:f>
          </x14:formula1>
          <xm:sqref>O5:O237</xm:sqref>
        </x14:dataValidation>
        <x14:dataValidation type="list" errorStyle="warning" allowBlank="1" showInputMessage="1" showErrorMessage="1" error="selectionnez une des réponses de la liste déroulante">
          <x14:formula1>
            <xm:f>'Standard Lists'!$S$2:$S$3</xm:f>
          </x14:formula1>
          <xm:sqref>C5:C237</xm:sqref>
        </x14:dataValidation>
        <x14:dataValidation type="list" errorStyle="warning" allowBlank="1" showInputMessage="1" showErrorMessage="1" error="selectionnez une des réponses de la liste déroulante">
          <x14:formula1>
            <xm:f>'Standard Lists'!$A$2:$A$3</xm:f>
          </x14:formula1>
          <xm:sqref>D5:D237</xm:sqref>
        </x14:dataValidation>
        <x14:dataValidation type="list" errorStyle="warning" allowBlank="1" showInputMessage="1" showErrorMessage="1" error="selectionnez une des réponses de la liste déroulante">
          <x14:formula1>
            <xm:f>'Standard Lists'!$B$2:$B$59</xm:f>
          </x14:formula1>
          <xm:sqref>E5:E237 P5:P237</xm:sqref>
        </x14:dataValidation>
        <x14:dataValidation type="list" errorStyle="warning" allowBlank="1" showInputMessage="1" showErrorMessage="1" error="selectionnez une des réponses de la liste déroulante">
          <x14:formula1>
            <xm:f>'Standard Lists'!$E$2:$E$8</xm:f>
          </x14:formula1>
          <xm:sqref>I5:I237</xm:sqref>
        </x14:dataValidation>
        <x14:dataValidation type="list" errorStyle="warning" allowBlank="1" showInputMessage="1" showErrorMessage="1" error="selectionnez une des réponses de la liste déroulante">
          <x14:formula1>
            <xm:f>'Standard Lists'!$V$2:$V$3</xm:f>
          </x14:formula1>
          <xm:sqref>Q5:Q237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G10" sqref="G10"/>
    </sheetView>
  </sheetViews>
  <sheetFormatPr baseColWidth="10" defaultColWidth="9.109375" defaultRowHeight="14.4" x14ac:dyDescent="0.3"/>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W59"/>
  <sheetViews>
    <sheetView workbookViewId="0">
      <selection activeCell="Y10" sqref="Y10"/>
    </sheetView>
  </sheetViews>
  <sheetFormatPr baseColWidth="10" defaultColWidth="9.33203125" defaultRowHeight="13.8" x14ac:dyDescent="0.3"/>
  <cols>
    <col min="1" max="1" width="9.33203125" style="4"/>
    <col min="2" max="2" width="16.44140625" style="4" customWidth="1"/>
    <col min="3" max="6" width="9.33203125" style="4"/>
    <col min="7" max="7" width="9.33203125" style="3"/>
    <col min="8" max="17" width="9.33203125" style="4"/>
    <col min="18" max="18" width="17.5546875" style="4" customWidth="1"/>
    <col min="19" max="20" width="9.33203125" style="4"/>
    <col min="21" max="21" width="26.6640625" style="4" customWidth="1"/>
    <col min="22" max="22" width="21.6640625" style="4" customWidth="1"/>
    <col min="23" max="16384" width="9.33203125" style="4"/>
  </cols>
  <sheetData>
    <row r="1" spans="1:23" s="6" customFormat="1" ht="14.4" x14ac:dyDescent="0.3">
      <c r="A1" s="6" t="s">
        <v>743</v>
      </c>
      <c r="B1" s="6" t="s">
        <v>744</v>
      </c>
      <c r="C1" s="6" t="s">
        <v>745</v>
      </c>
      <c r="E1" s="6" t="s">
        <v>746</v>
      </c>
      <c r="G1" s="5" t="s">
        <v>747</v>
      </c>
      <c r="H1" s="6" t="s">
        <v>748</v>
      </c>
      <c r="J1" s="6" t="s">
        <v>749</v>
      </c>
      <c r="L1" s="6" t="s">
        <v>750</v>
      </c>
      <c r="N1" s="6" t="s">
        <v>751</v>
      </c>
      <c r="P1" s="6" t="s">
        <v>752</v>
      </c>
      <c r="S1" s="6" t="s">
        <v>753</v>
      </c>
      <c r="U1" s="6" t="s">
        <v>754</v>
      </c>
      <c r="V1" s="6" t="s">
        <v>740</v>
      </c>
      <c r="W1" s="228" t="s">
        <v>230</v>
      </c>
    </row>
    <row r="2" spans="1:23" x14ac:dyDescent="0.3">
      <c r="A2" s="4" t="s">
        <v>270</v>
      </c>
      <c r="B2" s="2" t="s">
        <v>755</v>
      </c>
      <c r="C2" s="4" t="s">
        <v>756</v>
      </c>
      <c r="E2" s="4" t="s">
        <v>757</v>
      </c>
      <c r="G2" s="3">
        <v>2019</v>
      </c>
      <c r="H2" s="4" t="s">
        <v>758</v>
      </c>
      <c r="J2" s="4" t="s">
        <v>276</v>
      </c>
      <c r="L2" s="4" t="s">
        <v>759</v>
      </c>
      <c r="N2" s="4" t="s">
        <v>287</v>
      </c>
      <c r="P2" s="4" t="s">
        <v>760</v>
      </c>
      <c r="S2" s="4" t="s">
        <v>761</v>
      </c>
      <c r="U2" s="4" t="s">
        <v>762</v>
      </c>
      <c r="V2" s="4" t="s">
        <v>287</v>
      </c>
      <c r="W2" s="4" t="s">
        <v>763</v>
      </c>
    </row>
    <row r="3" spans="1:23" x14ac:dyDescent="0.3">
      <c r="A3" s="4" t="s">
        <v>282</v>
      </c>
      <c r="B3" s="2" t="s">
        <v>764</v>
      </c>
      <c r="C3" s="4" t="s">
        <v>195</v>
      </c>
      <c r="E3" s="4" t="s">
        <v>765</v>
      </c>
      <c r="G3" s="3">
        <v>2020</v>
      </c>
      <c r="H3" s="4" t="s">
        <v>766</v>
      </c>
      <c r="J3" s="4" t="s">
        <v>767</v>
      </c>
      <c r="L3" s="4" t="s">
        <v>277</v>
      </c>
      <c r="N3" s="4" t="s">
        <v>279</v>
      </c>
      <c r="P3" s="4" t="s">
        <v>768</v>
      </c>
      <c r="S3" s="4" t="s">
        <v>769</v>
      </c>
      <c r="U3" s="4" t="s">
        <v>770</v>
      </c>
      <c r="V3" s="4" t="s">
        <v>721</v>
      </c>
      <c r="W3" s="4" t="s">
        <v>232</v>
      </c>
    </row>
    <row r="4" spans="1:23" x14ac:dyDescent="0.3">
      <c r="B4" s="2" t="s">
        <v>278</v>
      </c>
      <c r="C4" s="4" t="s">
        <v>196</v>
      </c>
      <c r="E4" s="4" t="s">
        <v>274</v>
      </c>
      <c r="G4" s="3">
        <v>2021</v>
      </c>
      <c r="H4" s="4" t="s">
        <v>771</v>
      </c>
      <c r="P4" s="4" t="s">
        <v>772</v>
      </c>
      <c r="U4" s="4" t="s">
        <v>773</v>
      </c>
      <c r="W4" s="4" t="s">
        <v>234</v>
      </c>
    </row>
    <row r="5" spans="1:23" x14ac:dyDescent="0.3">
      <c r="B5" s="2" t="s">
        <v>774</v>
      </c>
      <c r="C5" s="4" t="s">
        <v>240</v>
      </c>
      <c r="E5" s="4" t="s">
        <v>775</v>
      </c>
      <c r="G5" s="3">
        <v>2022</v>
      </c>
      <c r="H5" s="4" t="s">
        <v>275</v>
      </c>
      <c r="P5" s="4" t="s">
        <v>776</v>
      </c>
      <c r="U5" s="4" t="s">
        <v>777</v>
      </c>
    </row>
    <row r="6" spans="1:23" x14ac:dyDescent="0.3">
      <c r="B6" s="2" t="s">
        <v>286</v>
      </c>
      <c r="E6" s="4" t="s">
        <v>778</v>
      </c>
      <c r="G6" s="3">
        <v>2023</v>
      </c>
      <c r="H6" s="4" t="s">
        <v>779</v>
      </c>
      <c r="P6" s="4" t="s">
        <v>780</v>
      </c>
      <c r="U6" s="4" t="s">
        <v>105</v>
      </c>
    </row>
    <row r="7" spans="1:23" x14ac:dyDescent="0.3">
      <c r="B7" s="2" t="s">
        <v>781</v>
      </c>
      <c r="E7" s="4" t="s">
        <v>782</v>
      </c>
      <c r="G7" s="3">
        <v>2024</v>
      </c>
      <c r="H7" s="4" t="s">
        <v>783</v>
      </c>
      <c r="P7" s="4" t="s">
        <v>784</v>
      </c>
    </row>
    <row r="8" spans="1:23" x14ac:dyDescent="0.3">
      <c r="B8" s="2" t="s">
        <v>785</v>
      </c>
      <c r="E8" s="4" t="s">
        <v>786</v>
      </c>
      <c r="G8" s="3">
        <v>2025</v>
      </c>
      <c r="H8" s="4" t="s">
        <v>787</v>
      </c>
    </row>
    <row r="9" spans="1:23" x14ac:dyDescent="0.3">
      <c r="B9" s="2" t="s">
        <v>313</v>
      </c>
      <c r="H9" s="4" t="s">
        <v>788</v>
      </c>
    </row>
    <row r="10" spans="1:23" x14ac:dyDescent="0.3">
      <c r="B10" s="2" t="s">
        <v>789</v>
      </c>
      <c r="H10" s="4" t="s">
        <v>790</v>
      </c>
    </row>
    <row r="11" spans="1:23" x14ac:dyDescent="0.3">
      <c r="B11" s="2" t="s">
        <v>791</v>
      </c>
      <c r="H11" s="4" t="s">
        <v>792</v>
      </c>
    </row>
    <row r="12" spans="1:23" x14ac:dyDescent="0.3">
      <c r="B12" s="2" t="s">
        <v>793</v>
      </c>
      <c r="H12" s="4" t="s">
        <v>794</v>
      </c>
    </row>
    <row r="13" spans="1:23" x14ac:dyDescent="0.3">
      <c r="B13" s="2" t="s">
        <v>795</v>
      </c>
      <c r="H13" s="4" t="s">
        <v>796</v>
      </c>
    </row>
    <row r="14" spans="1:23" x14ac:dyDescent="0.3">
      <c r="B14" s="2" t="s">
        <v>797</v>
      </c>
    </row>
    <row r="15" spans="1:23" x14ac:dyDescent="0.3">
      <c r="B15" s="2" t="s">
        <v>798</v>
      </c>
    </row>
    <row r="16" spans="1:23" x14ac:dyDescent="0.3">
      <c r="B16" s="2" t="s">
        <v>799</v>
      </c>
    </row>
    <row r="17" spans="2:2" x14ac:dyDescent="0.3">
      <c r="B17" s="2" t="s">
        <v>800</v>
      </c>
    </row>
    <row r="18" spans="2:2" x14ac:dyDescent="0.3">
      <c r="B18" s="2" t="s">
        <v>801</v>
      </c>
    </row>
    <row r="19" spans="2:2" x14ac:dyDescent="0.3">
      <c r="B19" s="2" t="s">
        <v>802</v>
      </c>
    </row>
    <row r="20" spans="2:2" x14ac:dyDescent="0.3">
      <c r="B20" s="2" t="s">
        <v>803</v>
      </c>
    </row>
    <row r="21" spans="2:2" x14ac:dyDescent="0.3">
      <c r="B21" s="2" t="s">
        <v>804</v>
      </c>
    </row>
    <row r="22" spans="2:2" x14ac:dyDescent="0.3">
      <c r="B22" s="2" t="s">
        <v>805</v>
      </c>
    </row>
    <row r="23" spans="2:2" x14ac:dyDescent="0.3">
      <c r="B23" s="2" t="s">
        <v>806</v>
      </c>
    </row>
    <row r="24" spans="2:2" x14ac:dyDescent="0.3">
      <c r="B24" s="2" t="s">
        <v>807</v>
      </c>
    </row>
    <row r="25" spans="2:2" x14ac:dyDescent="0.3">
      <c r="B25" s="2" t="s">
        <v>808</v>
      </c>
    </row>
    <row r="26" spans="2:2" x14ac:dyDescent="0.3">
      <c r="B26" s="2" t="s">
        <v>809</v>
      </c>
    </row>
    <row r="27" spans="2:2" x14ac:dyDescent="0.3">
      <c r="B27" s="2" t="s">
        <v>810</v>
      </c>
    </row>
    <row r="28" spans="2:2" x14ac:dyDescent="0.3">
      <c r="B28" s="2" t="s">
        <v>811</v>
      </c>
    </row>
    <row r="29" spans="2:2" x14ac:dyDescent="0.3">
      <c r="B29" s="2" t="s">
        <v>812</v>
      </c>
    </row>
    <row r="30" spans="2:2" x14ac:dyDescent="0.3">
      <c r="B30" s="2" t="s">
        <v>813</v>
      </c>
    </row>
    <row r="31" spans="2:2" x14ac:dyDescent="0.3">
      <c r="B31" s="2" t="s">
        <v>814</v>
      </c>
    </row>
    <row r="32" spans="2:2" x14ac:dyDescent="0.3">
      <c r="B32" s="2" t="s">
        <v>307</v>
      </c>
    </row>
    <row r="33" spans="2:2" x14ac:dyDescent="0.3">
      <c r="B33" s="2" t="s">
        <v>815</v>
      </c>
    </row>
    <row r="34" spans="2:2" x14ac:dyDescent="0.3">
      <c r="B34" s="2" t="s">
        <v>816</v>
      </c>
    </row>
    <row r="35" spans="2:2" x14ac:dyDescent="0.3">
      <c r="B35" s="2" t="s">
        <v>817</v>
      </c>
    </row>
    <row r="36" spans="2:2" x14ac:dyDescent="0.3">
      <c r="B36" s="2" t="s">
        <v>818</v>
      </c>
    </row>
    <row r="37" spans="2:2" x14ac:dyDescent="0.3">
      <c r="B37" s="2" t="s">
        <v>819</v>
      </c>
    </row>
    <row r="38" spans="2:2" x14ac:dyDescent="0.3">
      <c r="B38" s="2" t="s">
        <v>427</v>
      </c>
    </row>
    <row r="39" spans="2:2" x14ac:dyDescent="0.3">
      <c r="B39" s="2" t="s">
        <v>820</v>
      </c>
    </row>
    <row r="40" spans="2:2" x14ac:dyDescent="0.3">
      <c r="B40" s="2" t="s">
        <v>821</v>
      </c>
    </row>
    <row r="41" spans="2:2" x14ac:dyDescent="0.3">
      <c r="B41" s="2" t="s">
        <v>822</v>
      </c>
    </row>
    <row r="42" spans="2:2" x14ac:dyDescent="0.3">
      <c r="B42" s="2" t="s">
        <v>823</v>
      </c>
    </row>
    <row r="43" spans="2:2" x14ac:dyDescent="0.3">
      <c r="B43" s="2" t="s">
        <v>824</v>
      </c>
    </row>
    <row r="44" spans="2:2" x14ac:dyDescent="0.3">
      <c r="B44" s="2" t="s">
        <v>825</v>
      </c>
    </row>
    <row r="45" spans="2:2" x14ac:dyDescent="0.3">
      <c r="B45" s="2" t="s">
        <v>826</v>
      </c>
    </row>
    <row r="46" spans="2:2" x14ac:dyDescent="0.3">
      <c r="B46" s="2" t="s">
        <v>827</v>
      </c>
    </row>
    <row r="47" spans="2:2" x14ac:dyDescent="0.3">
      <c r="B47" s="2" t="s">
        <v>828</v>
      </c>
    </row>
    <row r="48" spans="2:2" x14ac:dyDescent="0.3">
      <c r="B48" s="2" t="s">
        <v>829</v>
      </c>
    </row>
    <row r="49" spans="2:2" x14ac:dyDescent="0.3">
      <c r="B49" s="2" t="s">
        <v>830</v>
      </c>
    </row>
    <row r="50" spans="2:2" x14ac:dyDescent="0.3">
      <c r="B50" s="2" t="s">
        <v>831</v>
      </c>
    </row>
    <row r="51" spans="2:2" x14ac:dyDescent="0.3">
      <c r="B51" s="2" t="s">
        <v>353</v>
      </c>
    </row>
    <row r="52" spans="2:2" x14ac:dyDescent="0.3">
      <c r="B52" s="2" t="s">
        <v>832</v>
      </c>
    </row>
    <row r="53" spans="2:2" x14ac:dyDescent="0.3">
      <c r="B53" s="2" t="s">
        <v>833</v>
      </c>
    </row>
    <row r="54" spans="2:2" x14ac:dyDescent="0.3">
      <c r="B54" s="2" t="s">
        <v>834</v>
      </c>
    </row>
    <row r="55" spans="2:2" x14ac:dyDescent="0.3">
      <c r="B55" s="2" t="s">
        <v>835</v>
      </c>
    </row>
    <row r="56" spans="2:2" x14ac:dyDescent="0.3">
      <c r="B56" s="2" t="s">
        <v>836</v>
      </c>
    </row>
    <row r="57" spans="2:2" x14ac:dyDescent="0.3">
      <c r="B57" s="2" t="s">
        <v>837</v>
      </c>
    </row>
    <row r="58" spans="2:2" x14ac:dyDescent="0.3">
      <c r="B58" s="2" t="s">
        <v>838</v>
      </c>
    </row>
    <row r="59" spans="2:2" x14ac:dyDescent="0.3">
      <c r="B59" s="2" t="s">
        <v>839</v>
      </c>
    </row>
  </sheetData>
  <phoneticPr fontId="6"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AA121"/>
  <sheetViews>
    <sheetView zoomScale="90" zoomScaleNormal="90" workbookViewId="0">
      <pane xSplit="2" ySplit="3" topLeftCell="H4" activePane="bottomRight" state="frozen"/>
      <selection pane="topRight" activeCell="C1" sqref="C1"/>
      <selection pane="bottomLeft" activeCell="A4" sqref="A4"/>
      <selection pane="bottomRight" activeCell="K77" sqref="K77:L79"/>
    </sheetView>
  </sheetViews>
  <sheetFormatPr baseColWidth="10" defaultColWidth="8.88671875" defaultRowHeight="14.4" x14ac:dyDescent="0.3"/>
  <cols>
    <col min="1" max="1" width="18.44140625" style="110" customWidth="1"/>
    <col min="2" max="2" width="22.33203125" style="110" customWidth="1"/>
    <col min="3" max="3" width="1.109375" style="160" customWidth="1"/>
    <col min="4" max="5" width="24" style="110" customWidth="1"/>
    <col min="6" max="6" width="32.6640625" style="110" customWidth="1"/>
    <col min="7" max="7" width="8.88671875" style="110"/>
    <col min="8" max="12" width="9" style="110" customWidth="1"/>
    <col min="13" max="13" width="12.6640625" style="161" customWidth="1"/>
    <col min="14" max="14" width="14.5546875" style="163" customWidth="1"/>
    <col min="15" max="15" width="11.6640625" style="161" customWidth="1"/>
    <col min="16" max="16" width="8.88671875" style="159"/>
    <col min="17" max="21" width="9.33203125" style="159" customWidth="1"/>
    <col min="22" max="22" width="33.109375" style="158" customWidth="1"/>
    <col min="23" max="16384" width="8.88671875" style="110"/>
  </cols>
  <sheetData>
    <row r="1" spans="1:27" ht="14.7" customHeight="1" x14ac:dyDescent="0.3">
      <c r="A1" s="344" t="s">
        <v>31</v>
      </c>
      <c r="B1" s="345"/>
      <c r="C1" s="367" t="s">
        <v>32</v>
      </c>
      <c r="D1" s="340" t="s">
        <v>33</v>
      </c>
      <c r="E1" s="340" t="s">
        <v>34</v>
      </c>
      <c r="F1" s="369" t="s">
        <v>35</v>
      </c>
      <c r="G1" s="338" t="s">
        <v>36</v>
      </c>
      <c r="H1" s="348" t="s">
        <v>37</v>
      </c>
      <c r="I1" s="348"/>
      <c r="J1" s="348"/>
      <c r="K1" s="348"/>
      <c r="L1" s="348"/>
      <c r="M1" s="361" t="s">
        <v>38</v>
      </c>
      <c r="N1" s="363" t="s">
        <v>39</v>
      </c>
      <c r="O1" s="365" t="s">
        <v>40</v>
      </c>
      <c r="P1" s="351" t="s">
        <v>41</v>
      </c>
      <c r="Q1" s="353" t="s">
        <v>42</v>
      </c>
      <c r="R1" s="355" t="s">
        <v>43</v>
      </c>
      <c r="S1" s="357" t="s">
        <v>44</v>
      </c>
      <c r="T1" s="359" t="s">
        <v>45</v>
      </c>
      <c r="U1" s="349" t="s">
        <v>46</v>
      </c>
      <c r="V1" s="342" t="s">
        <v>47</v>
      </c>
    </row>
    <row r="2" spans="1:27" ht="15" thickBot="1" x14ac:dyDescent="0.35">
      <c r="A2" s="346"/>
      <c r="B2" s="347"/>
      <c r="C2" s="368"/>
      <c r="D2" s="341"/>
      <c r="E2" s="341"/>
      <c r="F2" s="370"/>
      <c r="G2" s="339"/>
      <c r="H2" s="164" t="s">
        <v>48</v>
      </c>
      <c r="I2" s="165" t="s">
        <v>49</v>
      </c>
      <c r="J2" s="165" t="s">
        <v>50</v>
      </c>
      <c r="K2" s="165" t="s">
        <v>51</v>
      </c>
      <c r="L2" s="165" t="s">
        <v>52</v>
      </c>
      <c r="M2" s="362"/>
      <c r="N2" s="364"/>
      <c r="O2" s="366"/>
      <c r="P2" s="352"/>
      <c r="Q2" s="354"/>
      <c r="R2" s="356"/>
      <c r="S2" s="358"/>
      <c r="T2" s="360"/>
      <c r="U2" s="350"/>
      <c r="V2" s="343"/>
    </row>
    <row r="3" spans="1:27" x14ac:dyDescent="0.3">
      <c r="A3" s="372" t="s">
        <v>53</v>
      </c>
      <c r="B3" s="373"/>
      <c r="C3" s="373"/>
      <c r="D3" s="373"/>
      <c r="E3" s="373"/>
      <c r="F3" s="373"/>
      <c r="G3" s="373"/>
      <c r="H3" s="373"/>
      <c r="I3" s="373"/>
      <c r="J3" s="373"/>
      <c r="K3" s="373"/>
      <c r="L3" s="373"/>
      <c r="M3" s="373"/>
      <c r="N3" s="373"/>
      <c r="O3" s="373"/>
      <c r="P3" s="373"/>
      <c r="Q3" s="373"/>
      <c r="R3" s="373"/>
      <c r="S3" s="373"/>
      <c r="T3" s="373"/>
      <c r="U3" s="373"/>
      <c r="V3" s="182"/>
    </row>
    <row r="4" spans="1:27" ht="13.5" customHeight="1" x14ac:dyDescent="0.3">
      <c r="A4" s="320" t="s">
        <v>54</v>
      </c>
      <c r="B4" s="321"/>
      <c r="C4" s="325"/>
      <c r="D4" s="323" t="s">
        <v>55</v>
      </c>
      <c r="E4" s="374" t="s">
        <v>56</v>
      </c>
      <c r="F4" s="84" t="s">
        <v>57</v>
      </c>
      <c r="G4" s="85">
        <f>G5+G7</f>
        <v>0</v>
      </c>
      <c r="H4" s="81">
        <f t="shared" ref="H4:L4" si="0">H5+H7</f>
        <v>0</v>
      </c>
      <c r="I4" s="81">
        <f t="shared" si="0"/>
        <v>68</v>
      </c>
      <c r="J4" s="81">
        <f t="shared" si="0"/>
        <v>119</v>
      </c>
      <c r="K4" s="81">
        <f t="shared" si="0"/>
        <v>170</v>
      </c>
      <c r="L4" s="81">
        <f t="shared" si="0"/>
        <v>216</v>
      </c>
      <c r="M4" s="297" t="s">
        <v>58</v>
      </c>
      <c r="N4" s="331" t="s">
        <v>59</v>
      </c>
      <c r="O4" s="300" t="s">
        <v>60</v>
      </c>
      <c r="P4" s="86"/>
      <c r="Q4" s="87">
        <v>20</v>
      </c>
      <c r="R4" s="169">
        <v>60</v>
      </c>
      <c r="S4" s="169"/>
      <c r="T4" s="169"/>
      <c r="U4" s="88"/>
      <c r="V4" s="266"/>
    </row>
    <row r="5" spans="1:27" ht="13.5" customHeight="1" x14ac:dyDescent="0.3">
      <c r="A5" s="320"/>
      <c r="B5" s="321"/>
      <c r="C5" s="325"/>
      <c r="D5" s="323"/>
      <c r="E5" s="375"/>
      <c r="F5" s="89" t="s">
        <v>61</v>
      </c>
      <c r="G5" s="207">
        <v>0</v>
      </c>
      <c r="H5" s="208">
        <v>0</v>
      </c>
      <c r="I5" s="206">
        <v>10</v>
      </c>
      <c r="J5" s="207">
        <v>55</v>
      </c>
      <c r="K5" s="209">
        <v>56</v>
      </c>
      <c r="L5" s="209">
        <v>37</v>
      </c>
      <c r="M5" s="298"/>
      <c r="N5" s="331"/>
      <c r="O5" s="301"/>
      <c r="P5" s="90"/>
      <c r="Q5" s="76">
        <v>0</v>
      </c>
      <c r="R5" s="170">
        <v>9</v>
      </c>
      <c r="S5" s="170"/>
      <c r="T5" s="170"/>
      <c r="U5" s="91"/>
      <c r="V5" s="266"/>
    </row>
    <row r="6" spans="1:27" ht="13.5" customHeight="1" x14ac:dyDescent="0.3">
      <c r="A6" s="320"/>
      <c r="B6" s="321"/>
      <c r="C6" s="325"/>
      <c r="D6" s="323"/>
      <c r="E6" s="375"/>
      <c r="F6" s="89" t="s">
        <v>62</v>
      </c>
      <c r="G6" s="207">
        <v>0</v>
      </c>
      <c r="H6" s="208">
        <v>0</v>
      </c>
      <c r="I6" s="206">
        <v>5</v>
      </c>
      <c r="J6" s="207">
        <v>22</v>
      </c>
      <c r="K6" s="209">
        <v>18</v>
      </c>
      <c r="L6" s="209">
        <v>13</v>
      </c>
      <c r="M6" s="298"/>
      <c r="N6" s="331"/>
      <c r="O6" s="301"/>
      <c r="P6" s="90"/>
      <c r="Q6" s="76">
        <v>0</v>
      </c>
      <c r="R6" s="170">
        <v>2</v>
      </c>
      <c r="S6" s="170"/>
      <c r="T6" s="170"/>
      <c r="U6" s="91"/>
      <c r="V6" s="266"/>
    </row>
    <row r="7" spans="1:27" ht="13.5" customHeight="1" x14ac:dyDescent="0.3">
      <c r="A7" s="320"/>
      <c r="B7" s="321"/>
      <c r="C7" s="325"/>
      <c r="D7" s="323"/>
      <c r="E7" s="375"/>
      <c r="F7" s="89" t="s">
        <v>63</v>
      </c>
      <c r="G7" s="206">
        <v>0</v>
      </c>
      <c r="H7" s="210">
        <v>0</v>
      </c>
      <c r="I7" s="206">
        <v>58</v>
      </c>
      <c r="J7" s="207">
        <v>64</v>
      </c>
      <c r="K7" s="209">
        <v>114</v>
      </c>
      <c r="L7" s="209">
        <v>179</v>
      </c>
      <c r="M7" s="298"/>
      <c r="N7" s="331"/>
      <c r="O7" s="301"/>
      <c r="P7" s="90"/>
      <c r="Q7" s="76">
        <v>20</v>
      </c>
      <c r="R7" s="170">
        <v>51</v>
      </c>
      <c r="S7" s="170"/>
      <c r="T7" s="170"/>
      <c r="U7" s="91"/>
      <c r="V7" s="266"/>
    </row>
    <row r="8" spans="1:27" ht="13.5" customHeight="1" x14ac:dyDescent="0.3">
      <c r="A8" s="320"/>
      <c r="B8" s="321"/>
      <c r="C8" s="325"/>
      <c r="D8" s="323"/>
      <c r="E8" s="375"/>
      <c r="F8" s="89" t="s">
        <v>64</v>
      </c>
      <c r="G8" s="206">
        <v>0</v>
      </c>
      <c r="H8" s="210">
        <v>0</v>
      </c>
      <c r="I8" s="206">
        <v>18</v>
      </c>
      <c r="J8" s="207">
        <v>27</v>
      </c>
      <c r="K8" s="209">
        <v>48</v>
      </c>
      <c r="L8" s="209">
        <v>67</v>
      </c>
      <c r="M8" s="298"/>
      <c r="N8" s="331"/>
      <c r="O8" s="301"/>
      <c r="P8" s="90"/>
      <c r="Q8" s="76">
        <v>3</v>
      </c>
      <c r="R8" s="170">
        <v>16</v>
      </c>
      <c r="S8" s="170"/>
      <c r="T8" s="170"/>
      <c r="U8" s="91"/>
      <c r="V8" s="266"/>
    </row>
    <row r="9" spans="1:27" ht="13.5" customHeight="1" x14ac:dyDescent="0.3">
      <c r="A9" s="320" t="s">
        <v>65</v>
      </c>
      <c r="B9" s="321"/>
      <c r="C9" s="325"/>
      <c r="D9" s="321" t="s">
        <v>66</v>
      </c>
      <c r="E9" s="375"/>
      <c r="F9" s="84" t="s">
        <v>67</v>
      </c>
      <c r="G9" s="85">
        <f>G10+G12</f>
        <v>0</v>
      </c>
      <c r="H9" s="81">
        <f t="shared" ref="H9:L9" si="1">H10+H12</f>
        <v>0</v>
      </c>
      <c r="I9" s="81">
        <f t="shared" si="1"/>
        <v>0</v>
      </c>
      <c r="J9" s="81">
        <f t="shared" si="1"/>
        <v>9</v>
      </c>
      <c r="K9" s="81">
        <f t="shared" si="1"/>
        <v>10</v>
      </c>
      <c r="L9" s="81">
        <f t="shared" si="1"/>
        <v>6</v>
      </c>
      <c r="M9" s="298" t="s">
        <v>58</v>
      </c>
      <c r="N9" s="331"/>
      <c r="O9" s="301" t="s">
        <v>60</v>
      </c>
      <c r="P9" s="93"/>
      <c r="Q9" s="94">
        <v>0</v>
      </c>
      <c r="R9" s="171">
        <v>0</v>
      </c>
      <c r="S9" s="171"/>
      <c r="T9" s="171"/>
      <c r="U9" s="95"/>
      <c r="V9" s="266"/>
      <c r="AA9" s="110" t="s">
        <v>68</v>
      </c>
    </row>
    <row r="10" spans="1:27" s="111" customFormat="1" ht="13.5" customHeight="1" x14ac:dyDescent="0.3">
      <c r="A10" s="320"/>
      <c r="B10" s="321"/>
      <c r="C10" s="325"/>
      <c r="D10" s="321"/>
      <c r="E10" s="375"/>
      <c r="F10" s="96" t="s">
        <v>61</v>
      </c>
      <c r="G10" s="97">
        <v>0</v>
      </c>
      <c r="H10" s="78">
        <v>0</v>
      </c>
      <c r="I10" s="79">
        <v>0</v>
      </c>
      <c r="J10" s="79">
        <v>5</v>
      </c>
      <c r="K10" s="79">
        <v>4</v>
      </c>
      <c r="L10" s="79">
        <v>2</v>
      </c>
      <c r="M10" s="298"/>
      <c r="N10" s="331"/>
      <c r="O10" s="301"/>
      <c r="P10" s="98"/>
      <c r="Q10" s="99">
        <v>0</v>
      </c>
      <c r="R10" s="121">
        <v>0</v>
      </c>
      <c r="S10" s="121"/>
      <c r="T10" s="121"/>
      <c r="U10" s="100"/>
      <c r="V10" s="101"/>
    </row>
    <row r="11" spans="1:27" s="111" customFormat="1" ht="13.5" customHeight="1" x14ac:dyDescent="0.3">
      <c r="A11" s="320"/>
      <c r="B11" s="321"/>
      <c r="C11" s="325"/>
      <c r="D11" s="321"/>
      <c r="E11" s="375"/>
      <c r="F11" s="96" t="s">
        <v>62</v>
      </c>
      <c r="G11" s="97">
        <v>0</v>
      </c>
      <c r="H11" s="78">
        <v>0</v>
      </c>
      <c r="I11" s="79">
        <v>0</v>
      </c>
      <c r="J11" s="79">
        <v>3</v>
      </c>
      <c r="K11" s="79">
        <v>2</v>
      </c>
      <c r="L11" s="79">
        <v>1</v>
      </c>
      <c r="M11" s="298"/>
      <c r="N11" s="331"/>
      <c r="O11" s="301"/>
      <c r="P11" s="98"/>
      <c r="Q11" s="99">
        <v>0</v>
      </c>
      <c r="R11" s="121">
        <v>0</v>
      </c>
      <c r="S11" s="121"/>
      <c r="T11" s="121"/>
      <c r="U11" s="100"/>
      <c r="V11" s="101"/>
    </row>
    <row r="12" spans="1:27" s="111" customFormat="1" ht="13.5" customHeight="1" x14ac:dyDescent="0.3">
      <c r="A12" s="320"/>
      <c r="B12" s="321"/>
      <c r="C12" s="325"/>
      <c r="D12" s="321"/>
      <c r="E12" s="375"/>
      <c r="F12" s="96" t="s">
        <v>63</v>
      </c>
      <c r="G12" s="97">
        <v>0</v>
      </c>
      <c r="H12" s="78">
        <v>0</v>
      </c>
      <c r="I12" s="79">
        <v>0</v>
      </c>
      <c r="J12" s="79">
        <v>4</v>
      </c>
      <c r="K12" s="79">
        <v>6</v>
      </c>
      <c r="L12" s="79">
        <v>4</v>
      </c>
      <c r="M12" s="298"/>
      <c r="N12" s="331"/>
      <c r="O12" s="301"/>
      <c r="P12" s="98"/>
      <c r="Q12" s="99">
        <v>0</v>
      </c>
      <c r="R12" s="121">
        <v>0</v>
      </c>
      <c r="S12" s="121"/>
      <c r="T12" s="121"/>
      <c r="U12" s="100"/>
      <c r="V12" s="101"/>
    </row>
    <row r="13" spans="1:27" s="111" customFormat="1" ht="13.5" customHeight="1" x14ac:dyDescent="0.3">
      <c r="A13" s="320"/>
      <c r="B13" s="321"/>
      <c r="C13" s="325"/>
      <c r="D13" s="321"/>
      <c r="E13" s="375"/>
      <c r="F13" s="96" t="s">
        <v>64</v>
      </c>
      <c r="G13" s="97">
        <v>0</v>
      </c>
      <c r="H13" s="78">
        <v>0</v>
      </c>
      <c r="I13" s="79">
        <v>0</v>
      </c>
      <c r="J13" s="79">
        <v>2</v>
      </c>
      <c r="K13" s="79">
        <v>2</v>
      </c>
      <c r="L13" s="79">
        <v>2</v>
      </c>
      <c r="M13" s="298"/>
      <c r="N13" s="331"/>
      <c r="O13" s="301"/>
      <c r="P13" s="98"/>
      <c r="Q13" s="99">
        <v>0</v>
      </c>
      <c r="R13" s="121">
        <v>0</v>
      </c>
      <c r="S13" s="121"/>
      <c r="T13" s="121"/>
      <c r="U13" s="100"/>
      <c r="V13" s="101"/>
    </row>
    <row r="14" spans="1:27" s="111" customFormat="1" ht="13.5" customHeight="1" x14ac:dyDescent="0.3">
      <c r="A14" s="320" t="s">
        <v>69</v>
      </c>
      <c r="B14" s="321"/>
      <c r="C14" s="325"/>
      <c r="D14" s="321" t="s">
        <v>55</v>
      </c>
      <c r="E14" s="375"/>
      <c r="F14" s="84" t="s">
        <v>70</v>
      </c>
      <c r="G14" s="85">
        <f>G15+G17</f>
        <v>0</v>
      </c>
      <c r="H14" s="81">
        <f t="shared" ref="H14:L14" si="2">H15+H17</f>
        <v>0</v>
      </c>
      <c r="I14" s="81">
        <f t="shared" si="2"/>
        <v>18</v>
      </c>
      <c r="J14" s="81">
        <f t="shared" si="2"/>
        <v>50</v>
      </c>
      <c r="K14" s="81">
        <f t="shared" si="2"/>
        <v>100</v>
      </c>
      <c r="L14" s="81">
        <f t="shared" si="2"/>
        <v>150</v>
      </c>
      <c r="M14" s="298" t="s">
        <v>58</v>
      </c>
      <c r="N14" s="331"/>
      <c r="O14" s="301" t="s">
        <v>60</v>
      </c>
      <c r="P14" s="102"/>
      <c r="Q14" s="103">
        <v>0</v>
      </c>
      <c r="R14" s="129">
        <v>0</v>
      </c>
      <c r="S14" s="129"/>
      <c r="T14" s="129"/>
      <c r="U14" s="104"/>
      <c r="V14" s="101"/>
    </row>
    <row r="15" spans="1:27" s="111" customFormat="1" ht="13.5" customHeight="1" x14ac:dyDescent="0.3">
      <c r="A15" s="320"/>
      <c r="B15" s="321"/>
      <c r="C15" s="325"/>
      <c r="D15" s="321"/>
      <c r="E15" s="375"/>
      <c r="F15" s="96" t="s">
        <v>61</v>
      </c>
      <c r="G15" s="97">
        <v>0</v>
      </c>
      <c r="H15" s="78">
        <v>0</v>
      </c>
      <c r="I15" s="79">
        <v>0</v>
      </c>
      <c r="J15" s="79">
        <v>10</v>
      </c>
      <c r="K15" s="79">
        <v>12</v>
      </c>
      <c r="L15" s="79">
        <v>15</v>
      </c>
      <c r="M15" s="298"/>
      <c r="N15" s="331"/>
      <c r="O15" s="301"/>
      <c r="P15" s="98"/>
      <c r="Q15" s="99">
        <v>0</v>
      </c>
      <c r="R15" s="121">
        <v>0</v>
      </c>
      <c r="S15" s="121"/>
      <c r="T15" s="121"/>
      <c r="U15" s="100"/>
      <c r="V15" s="101"/>
    </row>
    <row r="16" spans="1:27" s="111" customFormat="1" ht="13.5" customHeight="1" x14ac:dyDescent="0.3">
      <c r="A16" s="320"/>
      <c r="B16" s="321"/>
      <c r="C16" s="325"/>
      <c r="D16" s="321"/>
      <c r="E16" s="375"/>
      <c r="F16" s="96" t="s">
        <v>62</v>
      </c>
      <c r="G16" s="97">
        <v>0</v>
      </c>
      <c r="H16" s="78">
        <v>0</v>
      </c>
      <c r="I16" s="79">
        <v>0</v>
      </c>
      <c r="J16" s="79">
        <v>4</v>
      </c>
      <c r="K16" s="79">
        <v>6</v>
      </c>
      <c r="L16" s="79">
        <v>7</v>
      </c>
      <c r="M16" s="298"/>
      <c r="N16" s="331"/>
      <c r="O16" s="301"/>
      <c r="P16" s="98"/>
      <c r="Q16" s="99">
        <v>0</v>
      </c>
      <c r="R16" s="121">
        <v>0</v>
      </c>
      <c r="S16" s="121"/>
      <c r="T16" s="121"/>
      <c r="U16" s="100"/>
      <c r="V16" s="101"/>
    </row>
    <row r="17" spans="1:22" s="111" customFormat="1" ht="13.5" customHeight="1" x14ac:dyDescent="0.3">
      <c r="A17" s="320"/>
      <c r="B17" s="321"/>
      <c r="C17" s="325"/>
      <c r="D17" s="321"/>
      <c r="E17" s="375"/>
      <c r="F17" s="96" t="s">
        <v>63</v>
      </c>
      <c r="G17" s="97">
        <v>0</v>
      </c>
      <c r="H17" s="78">
        <v>0</v>
      </c>
      <c r="I17" s="79">
        <v>18</v>
      </c>
      <c r="J17" s="79">
        <v>40</v>
      </c>
      <c r="K17" s="79">
        <v>88</v>
      </c>
      <c r="L17" s="79">
        <v>135</v>
      </c>
      <c r="M17" s="298"/>
      <c r="N17" s="331"/>
      <c r="O17" s="301"/>
      <c r="P17" s="98"/>
      <c r="Q17" s="99">
        <v>0</v>
      </c>
      <c r="R17" s="121">
        <v>0</v>
      </c>
      <c r="S17" s="121"/>
      <c r="T17" s="121"/>
      <c r="U17" s="100"/>
      <c r="V17" s="101"/>
    </row>
    <row r="18" spans="1:22" s="111" customFormat="1" ht="13.5" customHeight="1" x14ac:dyDescent="0.3">
      <c r="A18" s="320"/>
      <c r="B18" s="321"/>
      <c r="C18" s="325"/>
      <c r="D18" s="321"/>
      <c r="E18" s="375"/>
      <c r="F18" s="96" t="s">
        <v>64</v>
      </c>
      <c r="G18" s="97">
        <v>0</v>
      </c>
      <c r="H18" s="78">
        <v>0</v>
      </c>
      <c r="I18" s="79">
        <v>3</v>
      </c>
      <c r="J18" s="79">
        <v>15</v>
      </c>
      <c r="K18" s="79">
        <v>35</v>
      </c>
      <c r="L18" s="79">
        <v>50</v>
      </c>
      <c r="M18" s="298"/>
      <c r="N18" s="331"/>
      <c r="O18" s="301"/>
      <c r="P18" s="98"/>
      <c r="Q18" s="99">
        <v>0</v>
      </c>
      <c r="R18" s="121">
        <v>0</v>
      </c>
      <c r="S18" s="121"/>
      <c r="T18" s="121"/>
      <c r="U18" s="100"/>
      <c r="V18" s="101"/>
    </row>
    <row r="19" spans="1:22" ht="13.5" customHeight="1" x14ac:dyDescent="0.3">
      <c r="A19" s="320" t="s">
        <v>71</v>
      </c>
      <c r="B19" s="321"/>
      <c r="C19" s="325"/>
      <c r="D19" s="323" t="s">
        <v>72</v>
      </c>
      <c r="E19" s="375"/>
      <c r="F19" s="84" t="s">
        <v>73</v>
      </c>
      <c r="G19" s="85">
        <f>G20+G22+G38</f>
        <v>0</v>
      </c>
      <c r="H19" s="81">
        <f t="shared" ref="H19:L19" si="3">H20+H22+H38</f>
        <v>0</v>
      </c>
      <c r="I19" s="81">
        <f t="shared" si="3"/>
        <v>10</v>
      </c>
      <c r="J19" s="81">
        <f t="shared" si="3"/>
        <v>55</v>
      </c>
      <c r="K19" s="81">
        <f t="shared" si="3"/>
        <v>56</v>
      </c>
      <c r="L19" s="81">
        <f t="shared" si="3"/>
        <v>37</v>
      </c>
      <c r="M19" s="298" t="s">
        <v>58</v>
      </c>
      <c r="N19" s="331"/>
      <c r="O19" s="301" t="s">
        <v>60</v>
      </c>
      <c r="P19" s="86"/>
      <c r="Q19" s="87">
        <v>0</v>
      </c>
      <c r="R19" s="169">
        <v>0</v>
      </c>
      <c r="S19" s="169"/>
      <c r="T19" s="169"/>
      <c r="U19" s="88"/>
      <c r="V19" s="266"/>
    </row>
    <row r="20" spans="1:22" ht="13.5" customHeight="1" x14ac:dyDescent="0.3">
      <c r="A20" s="320"/>
      <c r="B20" s="321"/>
      <c r="C20" s="325"/>
      <c r="D20" s="323"/>
      <c r="E20" s="375"/>
      <c r="F20" s="105" t="s">
        <v>74</v>
      </c>
      <c r="G20" s="92">
        <f>G10</f>
        <v>0</v>
      </c>
      <c r="H20" s="77">
        <f t="shared" ref="H20:L21" si="4">H10</f>
        <v>0</v>
      </c>
      <c r="I20" s="76">
        <f t="shared" si="4"/>
        <v>0</v>
      </c>
      <c r="J20" s="76">
        <f t="shared" si="4"/>
        <v>5</v>
      </c>
      <c r="K20" s="76">
        <f t="shared" si="4"/>
        <v>4</v>
      </c>
      <c r="L20" s="76">
        <f t="shared" si="4"/>
        <v>2</v>
      </c>
      <c r="M20" s="298"/>
      <c r="N20" s="331"/>
      <c r="O20" s="301"/>
      <c r="P20" s="278"/>
      <c r="Q20" s="269">
        <v>0</v>
      </c>
      <c r="R20" s="172">
        <v>0</v>
      </c>
      <c r="S20" s="172"/>
      <c r="T20" s="172"/>
      <c r="U20" s="265"/>
      <c r="V20" s="266"/>
    </row>
    <row r="21" spans="1:22" ht="13.5" customHeight="1" x14ac:dyDescent="0.3">
      <c r="A21" s="320"/>
      <c r="B21" s="321"/>
      <c r="C21" s="325"/>
      <c r="D21" s="323"/>
      <c r="E21" s="375"/>
      <c r="F21" s="105" t="s">
        <v>75</v>
      </c>
      <c r="G21" s="92">
        <f>G11</f>
        <v>0</v>
      </c>
      <c r="H21" s="77">
        <f t="shared" si="4"/>
        <v>0</v>
      </c>
      <c r="I21" s="76">
        <f t="shared" si="4"/>
        <v>0</v>
      </c>
      <c r="J21" s="76">
        <f t="shared" si="4"/>
        <v>3</v>
      </c>
      <c r="K21" s="76">
        <f t="shared" si="4"/>
        <v>2</v>
      </c>
      <c r="L21" s="76">
        <f t="shared" si="4"/>
        <v>1</v>
      </c>
      <c r="M21" s="298"/>
      <c r="N21" s="331"/>
      <c r="O21" s="301"/>
      <c r="P21" s="278"/>
      <c r="Q21" s="269">
        <v>0</v>
      </c>
      <c r="R21" s="172">
        <v>0</v>
      </c>
      <c r="S21" s="172"/>
      <c r="T21" s="172"/>
      <c r="U21" s="265"/>
      <c r="V21" s="266"/>
    </row>
    <row r="22" spans="1:22" ht="13.5" customHeight="1" x14ac:dyDescent="0.3">
      <c r="A22" s="320"/>
      <c r="B22" s="321"/>
      <c r="C22" s="325"/>
      <c r="D22" s="323"/>
      <c r="E22" s="375"/>
      <c r="F22" s="105" t="s">
        <v>76</v>
      </c>
      <c r="G22" s="92">
        <f>G15</f>
        <v>0</v>
      </c>
      <c r="H22" s="77">
        <f t="shared" ref="H22:L23" si="5">H15</f>
        <v>0</v>
      </c>
      <c r="I22" s="76">
        <f t="shared" si="5"/>
        <v>0</v>
      </c>
      <c r="J22" s="76">
        <f t="shared" si="5"/>
        <v>10</v>
      </c>
      <c r="K22" s="76">
        <f t="shared" si="5"/>
        <v>12</v>
      </c>
      <c r="L22" s="76">
        <f t="shared" si="5"/>
        <v>15</v>
      </c>
      <c r="M22" s="298"/>
      <c r="N22" s="331"/>
      <c r="O22" s="301"/>
      <c r="P22" s="278"/>
      <c r="Q22" s="269">
        <v>0</v>
      </c>
      <c r="R22" s="172">
        <v>0</v>
      </c>
      <c r="S22" s="172"/>
      <c r="T22" s="172"/>
      <c r="U22" s="265"/>
      <c r="V22" s="266"/>
    </row>
    <row r="23" spans="1:22" ht="13.5" customHeight="1" x14ac:dyDescent="0.3">
      <c r="A23" s="320"/>
      <c r="B23" s="321"/>
      <c r="C23" s="325"/>
      <c r="D23" s="323"/>
      <c r="E23" s="375"/>
      <c r="F23" s="105" t="s">
        <v>77</v>
      </c>
      <c r="G23" s="92">
        <f>G16</f>
        <v>0</v>
      </c>
      <c r="H23" s="77">
        <f t="shared" si="5"/>
        <v>0</v>
      </c>
      <c r="I23" s="76">
        <f t="shared" si="5"/>
        <v>0</v>
      </c>
      <c r="J23" s="76">
        <f t="shared" si="5"/>
        <v>4</v>
      </c>
      <c r="K23" s="76">
        <f t="shared" si="5"/>
        <v>6</v>
      </c>
      <c r="L23" s="76">
        <f t="shared" si="5"/>
        <v>7</v>
      </c>
      <c r="M23" s="298"/>
      <c r="N23" s="331"/>
      <c r="O23" s="301"/>
      <c r="P23" s="278"/>
      <c r="Q23" s="269">
        <v>0</v>
      </c>
      <c r="R23" s="172">
        <v>0</v>
      </c>
      <c r="S23" s="172"/>
      <c r="T23" s="172"/>
      <c r="U23" s="265"/>
      <c r="V23" s="266"/>
    </row>
    <row r="24" spans="1:22" ht="13.5" customHeight="1" x14ac:dyDescent="0.3">
      <c r="A24" s="320"/>
      <c r="B24" s="321"/>
      <c r="C24" s="325"/>
      <c r="D24" s="323"/>
      <c r="E24" s="375"/>
      <c r="F24" s="106" t="s">
        <v>78</v>
      </c>
      <c r="G24" s="181" t="str">
        <f>G95</f>
        <v>NA</v>
      </c>
      <c r="H24" s="180" t="str">
        <f t="shared" ref="H24:L24" si="6">H95</f>
        <v>NA</v>
      </c>
      <c r="I24" s="179" t="str">
        <f t="shared" si="6"/>
        <v>NA</v>
      </c>
      <c r="J24" s="179" t="str">
        <f t="shared" si="6"/>
        <v>NA</v>
      </c>
      <c r="K24" s="179" t="str">
        <f t="shared" si="6"/>
        <v>NA</v>
      </c>
      <c r="L24" s="179" t="str">
        <f t="shared" si="6"/>
        <v>NA</v>
      </c>
      <c r="M24" s="298"/>
      <c r="N24" s="331"/>
      <c r="O24" s="301"/>
      <c r="P24" s="107"/>
      <c r="Q24" s="108">
        <v>0</v>
      </c>
      <c r="R24" s="173">
        <v>0</v>
      </c>
      <c r="S24" s="173"/>
      <c r="T24" s="173"/>
      <c r="U24" s="109"/>
      <c r="V24" s="266"/>
    </row>
    <row r="25" spans="1:22" ht="13.5" customHeight="1" x14ac:dyDescent="0.3">
      <c r="A25" s="320"/>
      <c r="B25" s="321"/>
      <c r="C25" s="325"/>
      <c r="D25" s="323"/>
      <c r="E25" s="375"/>
      <c r="F25" s="106" t="s">
        <v>79</v>
      </c>
      <c r="G25" s="181">
        <f>G98</f>
        <v>0</v>
      </c>
      <c r="H25" s="180">
        <f t="shared" ref="H25:L25" si="7">H98</f>
        <v>0</v>
      </c>
      <c r="I25" s="179">
        <f t="shared" si="7"/>
        <v>0</v>
      </c>
      <c r="J25" s="179">
        <f t="shared" si="7"/>
        <v>0</v>
      </c>
      <c r="K25" s="179">
        <f t="shared" si="7"/>
        <v>0</v>
      </c>
      <c r="L25" s="179">
        <f t="shared" si="7"/>
        <v>0</v>
      </c>
      <c r="M25" s="298"/>
      <c r="N25" s="331"/>
      <c r="O25" s="301"/>
      <c r="P25" s="107"/>
      <c r="Q25" s="108">
        <v>0</v>
      </c>
      <c r="R25" s="173">
        <v>0</v>
      </c>
      <c r="S25" s="173"/>
      <c r="T25" s="173"/>
      <c r="U25" s="109"/>
      <c r="V25" s="266"/>
    </row>
    <row r="26" spans="1:22" ht="13.5" customHeight="1" x14ac:dyDescent="0.3">
      <c r="A26" s="320"/>
      <c r="B26" s="321"/>
      <c r="C26" s="325"/>
      <c r="D26" s="323"/>
      <c r="E26" s="375"/>
      <c r="F26" s="105" t="s">
        <v>80</v>
      </c>
      <c r="G26" s="92">
        <f>G38</f>
        <v>0</v>
      </c>
      <c r="H26" s="77">
        <f t="shared" ref="H26:L27" si="8">H38</f>
        <v>0</v>
      </c>
      <c r="I26" s="76">
        <f t="shared" si="8"/>
        <v>10</v>
      </c>
      <c r="J26" s="76">
        <f t="shared" si="8"/>
        <v>40</v>
      </c>
      <c r="K26" s="76">
        <f t="shared" si="8"/>
        <v>40</v>
      </c>
      <c r="L26" s="76">
        <f t="shared" si="8"/>
        <v>20</v>
      </c>
      <c r="M26" s="298"/>
      <c r="N26" s="331"/>
      <c r="O26" s="301"/>
      <c r="P26" s="278"/>
      <c r="Q26" s="269">
        <v>0</v>
      </c>
      <c r="R26" s="172">
        <v>0</v>
      </c>
      <c r="S26" s="172"/>
      <c r="T26" s="172"/>
      <c r="U26" s="265"/>
      <c r="V26" s="266"/>
    </row>
    <row r="27" spans="1:22" ht="13.5" customHeight="1" x14ac:dyDescent="0.3">
      <c r="A27" s="320"/>
      <c r="B27" s="321"/>
      <c r="C27" s="325"/>
      <c r="D27" s="323"/>
      <c r="E27" s="375"/>
      <c r="F27" s="105" t="s">
        <v>81</v>
      </c>
      <c r="G27" s="92">
        <f>G39</f>
        <v>0</v>
      </c>
      <c r="H27" s="77">
        <f t="shared" si="8"/>
        <v>0</v>
      </c>
      <c r="I27" s="76">
        <f t="shared" si="8"/>
        <v>5</v>
      </c>
      <c r="J27" s="76">
        <f t="shared" si="8"/>
        <v>15</v>
      </c>
      <c r="K27" s="76">
        <f t="shared" si="8"/>
        <v>10</v>
      </c>
      <c r="L27" s="76">
        <f t="shared" si="8"/>
        <v>5</v>
      </c>
      <c r="M27" s="298"/>
      <c r="N27" s="331"/>
      <c r="O27" s="301"/>
      <c r="P27" s="278"/>
      <c r="Q27" s="269">
        <v>0</v>
      </c>
      <c r="R27" s="172">
        <v>0</v>
      </c>
      <c r="S27" s="172"/>
      <c r="T27" s="172"/>
      <c r="U27" s="265"/>
      <c r="V27" s="266"/>
    </row>
    <row r="28" spans="1:22" s="111" customFormat="1" ht="13.5" customHeight="1" x14ac:dyDescent="0.3">
      <c r="A28" s="320" t="s">
        <v>82</v>
      </c>
      <c r="B28" s="321"/>
      <c r="C28" s="322"/>
      <c r="D28" s="323" t="s">
        <v>83</v>
      </c>
      <c r="E28" s="375"/>
      <c r="F28" s="84" t="s">
        <v>84</v>
      </c>
      <c r="G28" s="85">
        <f>G29+G31</f>
        <v>0</v>
      </c>
      <c r="H28" s="81">
        <f t="shared" ref="H28:L28" si="9">H29+H31</f>
        <v>0</v>
      </c>
      <c r="I28" s="81">
        <f t="shared" si="9"/>
        <v>3</v>
      </c>
      <c r="J28" s="81">
        <f t="shared" si="9"/>
        <v>30</v>
      </c>
      <c r="K28" s="81">
        <f t="shared" si="9"/>
        <v>51</v>
      </c>
      <c r="L28" s="81">
        <f t="shared" si="9"/>
        <v>68</v>
      </c>
      <c r="M28" s="298" t="s">
        <v>85</v>
      </c>
      <c r="N28" s="331"/>
      <c r="O28" s="301" t="s">
        <v>60</v>
      </c>
      <c r="P28" s="102"/>
      <c r="Q28" s="103">
        <v>0</v>
      </c>
      <c r="R28" s="129">
        <v>0</v>
      </c>
      <c r="S28" s="129"/>
      <c r="T28" s="129"/>
      <c r="U28" s="104"/>
      <c r="V28" s="101"/>
    </row>
    <row r="29" spans="1:22" s="111" customFormat="1" ht="13.5" customHeight="1" x14ac:dyDescent="0.3">
      <c r="A29" s="320"/>
      <c r="B29" s="321"/>
      <c r="C29" s="322"/>
      <c r="D29" s="323"/>
      <c r="E29" s="375"/>
      <c r="F29" s="105" t="s">
        <v>86</v>
      </c>
      <c r="G29" s="127">
        <f>G11+G13</f>
        <v>0</v>
      </c>
      <c r="H29" s="77">
        <f t="shared" ref="H29:L29" si="10">H11+H13</f>
        <v>0</v>
      </c>
      <c r="I29" s="270">
        <f t="shared" si="10"/>
        <v>0</v>
      </c>
      <c r="J29" s="270">
        <f t="shared" si="10"/>
        <v>5</v>
      </c>
      <c r="K29" s="270">
        <f t="shared" si="10"/>
        <v>4</v>
      </c>
      <c r="L29" s="270">
        <f t="shared" si="10"/>
        <v>3</v>
      </c>
      <c r="M29" s="298"/>
      <c r="N29" s="331"/>
      <c r="O29" s="301"/>
      <c r="P29" s="98"/>
      <c r="Q29" s="99">
        <v>0</v>
      </c>
      <c r="R29" s="121">
        <v>0</v>
      </c>
      <c r="S29" s="121"/>
      <c r="T29" s="121"/>
      <c r="U29" s="100"/>
      <c r="V29" s="101"/>
    </row>
    <row r="30" spans="1:22" s="111" customFormat="1" ht="13.5" customHeight="1" x14ac:dyDescent="0.3">
      <c r="A30" s="320"/>
      <c r="B30" s="321"/>
      <c r="C30" s="322"/>
      <c r="D30" s="323"/>
      <c r="E30" s="375"/>
      <c r="F30" s="105" t="s">
        <v>87</v>
      </c>
      <c r="G30" s="127">
        <f>G11</f>
        <v>0</v>
      </c>
      <c r="H30" s="77">
        <f t="shared" ref="H30:L30" si="11">H11</f>
        <v>0</v>
      </c>
      <c r="I30" s="270">
        <f t="shared" si="11"/>
        <v>0</v>
      </c>
      <c r="J30" s="270">
        <f t="shared" si="11"/>
        <v>3</v>
      </c>
      <c r="K30" s="270">
        <f t="shared" si="11"/>
        <v>2</v>
      </c>
      <c r="L30" s="270">
        <f t="shared" si="11"/>
        <v>1</v>
      </c>
      <c r="M30" s="298"/>
      <c r="N30" s="331"/>
      <c r="O30" s="301"/>
      <c r="P30" s="98"/>
      <c r="Q30" s="99">
        <v>0</v>
      </c>
      <c r="R30" s="121">
        <v>0</v>
      </c>
      <c r="S30" s="121"/>
      <c r="T30" s="121"/>
      <c r="U30" s="100"/>
      <c r="V30" s="101"/>
    </row>
    <row r="31" spans="1:22" s="111" customFormat="1" ht="13.5" customHeight="1" x14ac:dyDescent="0.3">
      <c r="A31" s="320"/>
      <c r="B31" s="321"/>
      <c r="C31" s="322"/>
      <c r="D31" s="323"/>
      <c r="E31" s="375"/>
      <c r="F31" s="105" t="s">
        <v>88</v>
      </c>
      <c r="G31" s="127">
        <f>G15+G18</f>
        <v>0</v>
      </c>
      <c r="H31" s="77">
        <f t="shared" ref="H31:L31" si="12">H15+H18</f>
        <v>0</v>
      </c>
      <c r="I31" s="270">
        <f t="shared" si="12"/>
        <v>3</v>
      </c>
      <c r="J31" s="270">
        <f t="shared" si="12"/>
        <v>25</v>
      </c>
      <c r="K31" s="270">
        <f t="shared" si="12"/>
        <v>47</v>
      </c>
      <c r="L31" s="270">
        <f t="shared" si="12"/>
        <v>65</v>
      </c>
      <c r="M31" s="298"/>
      <c r="N31" s="331"/>
      <c r="O31" s="301"/>
      <c r="P31" s="98"/>
      <c r="Q31" s="99">
        <v>0</v>
      </c>
      <c r="R31" s="121">
        <v>0</v>
      </c>
      <c r="S31" s="121"/>
      <c r="T31" s="121"/>
      <c r="U31" s="100"/>
      <c r="V31" s="101"/>
    </row>
    <row r="32" spans="1:22" s="111" customFormat="1" ht="13.5" customHeight="1" x14ac:dyDescent="0.3">
      <c r="A32" s="320"/>
      <c r="B32" s="321"/>
      <c r="C32" s="322"/>
      <c r="D32" s="323"/>
      <c r="E32" s="375"/>
      <c r="F32" s="105" t="s">
        <v>89</v>
      </c>
      <c r="G32" s="127">
        <f>G18</f>
        <v>0</v>
      </c>
      <c r="H32" s="77">
        <f t="shared" ref="H32:L32" si="13">H18</f>
        <v>0</v>
      </c>
      <c r="I32" s="270">
        <f t="shared" si="13"/>
        <v>3</v>
      </c>
      <c r="J32" s="270">
        <f t="shared" si="13"/>
        <v>15</v>
      </c>
      <c r="K32" s="270">
        <f t="shared" si="13"/>
        <v>35</v>
      </c>
      <c r="L32" s="270">
        <f t="shared" si="13"/>
        <v>50</v>
      </c>
      <c r="M32" s="298"/>
      <c r="N32" s="331"/>
      <c r="O32" s="301"/>
      <c r="P32" s="98"/>
      <c r="Q32" s="99">
        <v>0</v>
      </c>
      <c r="R32" s="121">
        <v>0</v>
      </c>
      <c r="S32" s="121"/>
      <c r="T32" s="121"/>
      <c r="U32" s="100"/>
      <c r="V32" s="101"/>
    </row>
    <row r="33" spans="1:23" s="111" customFormat="1" ht="13.5" customHeight="1" x14ac:dyDescent="0.3">
      <c r="A33" s="320"/>
      <c r="B33" s="321"/>
      <c r="C33" s="322"/>
      <c r="D33" s="323"/>
      <c r="E33" s="375"/>
      <c r="F33" s="106" t="s">
        <v>90</v>
      </c>
      <c r="G33" s="181">
        <f>G97</f>
        <v>0</v>
      </c>
      <c r="H33" s="180">
        <f t="shared" ref="H33:L34" si="14">H97</f>
        <v>0</v>
      </c>
      <c r="I33" s="179">
        <f t="shared" si="14"/>
        <v>0</v>
      </c>
      <c r="J33" s="179">
        <f t="shared" si="14"/>
        <v>0</v>
      </c>
      <c r="K33" s="179">
        <f t="shared" si="14"/>
        <v>0</v>
      </c>
      <c r="L33" s="179">
        <f t="shared" si="14"/>
        <v>0</v>
      </c>
      <c r="M33" s="298"/>
      <c r="N33" s="331"/>
      <c r="O33" s="301"/>
      <c r="P33" s="107"/>
      <c r="Q33" s="108">
        <v>0</v>
      </c>
      <c r="R33" s="173">
        <v>0</v>
      </c>
      <c r="S33" s="173"/>
      <c r="T33" s="173"/>
      <c r="U33" s="109"/>
      <c r="V33" s="101"/>
    </row>
    <row r="34" spans="1:23" s="111" customFormat="1" ht="13.5" customHeight="1" x14ac:dyDescent="0.3">
      <c r="A34" s="320"/>
      <c r="B34" s="321"/>
      <c r="C34" s="322"/>
      <c r="D34" s="323"/>
      <c r="E34" s="375"/>
      <c r="F34" s="106" t="s">
        <v>91</v>
      </c>
      <c r="G34" s="181">
        <f>G98</f>
        <v>0</v>
      </c>
      <c r="H34" s="180">
        <f t="shared" si="14"/>
        <v>0</v>
      </c>
      <c r="I34" s="179">
        <f t="shared" si="14"/>
        <v>0</v>
      </c>
      <c r="J34" s="179">
        <f t="shared" si="14"/>
        <v>0</v>
      </c>
      <c r="K34" s="179">
        <f t="shared" si="14"/>
        <v>0</v>
      </c>
      <c r="L34" s="179">
        <f t="shared" si="14"/>
        <v>0</v>
      </c>
      <c r="M34" s="298"/>
      <c r="N34" s="331"/>
      <c r="O34" s="301"/>
      <c r="P34" s="107"/>
      <c r="Q34" s="108">
        <v>0</v>
      </c>
      <c r="R34" s="173">
        <v>0</v>
      </c>
      <c r="S34" s="173"/>
      <c r="T34" s="173"/>
      <c r="U34" s="109"/>
      <c r="V34" s="101"/>
    </row>
    <row r="35" spans="1:23" s="111" customFormat="1" ht="13.5" customHeight="1" x14ac:dyDescent="0.3">
      <c r="A35" s="320"/>
      <c r="B35" s="321"/>
      <c r="C35" s="322"/>
      <c r="D35" s="323"/>
      <c r="E35" s="375"/>
      <c r="F35" s="105" t="s">
        <v>92</v>
      </c>
      <c r="G35" s="127">
        <f>G39+G41</f>
        <v>0</v>
      </c>
      <c r="H35" s="77">
        <f t="shared" ref="H35:L35" si="15">H39+H41</f>
        <v>0</v>
      </c>
      <c r="I35" s="270">
        <f t="shared" si="15"/>
        <v>20</v>
      </c>
      <c r="J35" s="270">
        <f t="shared" si="15"/>
        <v>25</v>
      </c>
      <c r="K35" s="270">
        <f t="shared" si="15"/>
        <v>20</v>
      </c>
      <c r="L35" s="270">
        <f t="shared" si="15"/>
        <v>20</v>
      </c>
      <c r="M35" s="298"/>
      <c r="N35" s="331"/>
      <c r="O35" s="301"/>
      <c r="P35" s="98"/>
      <c r="Q35" s="99">
        <v>0</v>
      </c>
      <c r="R35" s="121">
        <v>0</v>
      </c>
      <c r="S35" s="121"/>
      <c r="T35" s="121"/>
      <c r="U35" s="100"/>
      <c r="V35" s="101"/>
    </row>
    <row r="36" spans="1:23" s="111" customFormat="1" ht="13.5" customHeight="1" x14ac:dyDescent="0.3">
      <c r="A36" s="320"/>
      <c r="B36" s="321"/>
      <c r="C36" s="322"/>
      <c r="D36" s="323"/>
      <c r="E36" s="375"/>
      <c r="F36" s="105" t="s">
        <v>93</v>
      </c>
      <c r="G36" s="127">
        <f>G39</f>
        <v>0</v>
      </c>
      <c r="H36" s="77">
        <f t="shared" ref="H36:L36" si="16">H39</f>
        <v>0</v>
      </c>
      <c r="I36" s="270">
        <f t="shared" si="16"/>
        <v>5</v>
      </c>
      <c r="J36" s="270">
        <f t="shared" si="16"/>
        <v>15</v>
      </c>
      <c r="K36" s="270">
        <f t="shared" si="16"/>
        <v>10</v>
      </c>
      <c r="L36" s="270">
        <f t="shared" si="16"/>
        <v>5</v>
      </c>
      <c r="M36" s="298"/>
      <c r="N36" s="331"/>
      <c r="O36" s="301"/>
      <c r="P36" s="98"/>
      <c r="Q36" s="99">
        <v>0</v>
      </c>
      <c r="R36" s="121">
        <v>0</v>
      </c>
      <c r="S36" s="121"/>
      <c r="T36" s="121"/>
      <c r="U36" s="100"/>
      <c r="V36" s="101"/>
    </row>
    <row r="37" spans="1:23" s="111" customFormat="1" ht="13.5" customHeight="1" x14ac:dyDescent="0.3">
      <c r="A37" s="320" t="s">
        <v>94</v>
      </c>
      <c r="B37" s="321"/>
      <c r="C37" s="322" t="s">
        <v>68</v>
      </c>
      <c r="D37" s="323" t="s">
        <v>95</v>
      </c>
      <c r="E37" s="375"/>
      <c r="F37" s="84" t="s">
        <v>96</v>
      </c>
      <c r="G37" s="85">
        <f>G38+G40</f>
        <v>0</v>
      </c>
      <c r="H37" s="81">
        <f t="shared" ref="H37:L37" si="17">H38+H40</f>
        <v>0</v>
      </c>
      <c r="I37" s="81">
        <f t="shared" si="17"/>
        <v>50</v>
      </c>
      <c r="J37" s="81">
        <f t="shared" si="17"/>
        <v>60</v>
      </c>
      <c r="K37" s="81">
        <f t="shared" si="17"/>
        <v>60</v>
      </c>
      <c r="L37" s="81">
        <f t="shared" si="17"/>
        <v>60</v>
      </c>
      <c r="M37" s="298" t="s">
        <v>85</v>
      </c>
      <c r="N37" s="331"/>
      <c r="O37" s="301" t="s">
        <v>60</v>
      </c>
      <c r="P37" s="102"/>
      <c r="Q37" s="103">
        <v>0</v>
      </c>
      <c r="R37" s="129">
        <v>0</v>
      </c>
      <c r="S37" s="129"/>
      <c r="T37" s="129"/>
      <c r="U37" s="104"/>
      <c r="V37" s="101"/>
    </row>
    <row r="38" spans="1:23" s="111" customFormat="1" ht="13.5" customHeight="1" x14ac:dyDescent="0.3">
      <c r="A38" s="320"/>
      <c r="B38" s="321"/>
      <c r="C38" s="322"/>
      <c r="D38" s="323"/>
      <c r="E38" s="375"/>
      <c r="F38" s="96" t="s">
        <v>61</v>
      </c>
      <c r="G38" s="97">
        <v>0</v>
      </c>
      <c r="H38" s="78">
        <v>0</v>
      </c>
      <c r="I38" s="79">
        <v>10</v>
      </c>
      <c r="J38" s="79">
        <v>40</v>
      </c>
      <c r="K38" s="79">
        <v>40</v>
      </c>
      <c r="L38" s="79">
        <v>20</v>
      </c>
      <c r="M38" s="298"/>
      <c r="N38" s="331"/>
      <c r="O38" s="301"/>
      <c r="P38" s="98"/>
      <c r="Q38" s="99">
        <v>0</v>
      </c>
      <c r="R38" s="121">
        <v>0</v>
      </c>
      <c r="S38" s="121"/>
      <c r="T38" s="121"/>
      <c r="U38" s="100"/>
      <c r="V38" s="101"/>
    </row>
    <row r="39" spans="1:23" s="111" customFormat="1" ht="13.5" customHeight="1" x14ac:dyDescent="0.3">
      <c r="A39" s="320"/>
      <c r="B39" s="321"/>
      <c r="C39" s="322"/>
      <c r="D39" s="323"/>
      <c r="E39" s="375"/>
      <c r="F39" s="96" t="s">
        <v>62</v>
      </c>
      <c r="G39" s="97">
        <v>0</v>
      </c>
      <c r="H39" s="78">
        <v>0</v>
      </c>
      <c r="I39" s="79">
        <v>5</v>
      </c>
      <c r="J39" s="79">
        <v>15</v>
      </c>
      <c r="K39" s="79">
        <v>10</v>
      </c>
      <c r="L39" s="79">
        <v>5</v>
      </c>
      <c r="M39" s="298"/>
      <c r="N39" s="331"/>
      <c r="O39" s="301"/>
      <c r="P39" s="98"/>
      <c r="Q39" s="99">
        <v>0</v>
      </c>
      <c r="R39" s="121">
        <v>0</v>
      </c>
      <c r="S39" s="121"/>
      <c r="T39" s="121"/>
      <c r="U39" s="100"/>
      <c r="V39" s="101"/>
    </row>
    <row r="40" spans="1:23" s="111" customFormat="1" ht="13.5" customHeight="1" x14ac:dyDescent="0.3">
      <c r="A40" s="320"/>
      <c r="B40" s="321"/>
      <c r="C40" s="322"/>
      <c r="D40" s="323"/>
      <c r="E40" s="375"/>
      <c r="F40" s="96" t="s">
        <v>63</v>
      </c>
      <c r="G40" s="97">
        <v>0</v>
      </c>
      <c r="H40" s="78">
        <v>0</v>
      </c>
      <c r="I40" s="79">
        <v>40</v>
      </c>
      <c r="J40" s="79">
        <v>20</v>
      </c>
      <c r="K40" s="79">
        <v>20</v>
      </c>
      <c r="L40" s="79">
        <v>40</v>
      </c>
      <c r="M40" s="298"/>
      <c r="N40" s="331"/>
      <c r="O40" s="301"/>
      <c r="P40" s="98"/>
      <c r="Q40" s="99">
        <v>0</v>
      </c>
      <c r="R40" s="121">
        <v>0</v>
      </c>
      <c r="S40" s="121"/>
      <c r="T40" s="121"/>
      <c r="U40" s="100"/>
      <c r="V40" s="101"/>
    </row>
    <row r="41" spans="1:23" s="111" customFormat="1" ht="13.5" customHeight="1" x14ac:dyDescent="0.3">
      <c r="A41" s="320"/>
      <c r="B41" s="321"/>
      <c r="C41" s="322"/>
      <c r="D41" s="323"/>
      <c r="E41" s="375"/>
      <c r="F41" s="96" t="s">
        <v>64</v>
      </c>
      <c r="G41" s="97">
        <v>0</v>
      </c>
      <c r="H41" s="78">
        <v>0</v>
      </c>
      <c r="I41" s="79">
        <v>15</v>
      </c>
      <c r="J41" s="79">
        <v>10</v>
      </c>
      <c r="K41" s="79">
        <v>10</v>
      </c>
      <c r="L41" s="79">
        <v>15</v>
      </c>
      <c r="M41" s="299"/>
      <c r="N41" s="331"/>
      <c r="O41" s="302"/>
      <c r="P41" s="98"/>
      <c r="Q41" s="99">
        <v>0</v>
      </c>
      <c r="R41" s="121">
        <v>0</v>
      </c>
      <c r="S41" s="121"/>
      <c r="T41" s="121"/>
      <c r="U41" s="100"/>
      <c r="V41" s="101"/>
      <c r="W41" s="111" t="s">
        <v>68</v>
      </c>
    </row>
    <row r="42" spans="1:23" s="111" customFormat="1" ht="13.5" customHeight="1" x14ac:dyDescent="0.3">
      <c r="A42" s="320" t="s">
        <v>97</v>
      </c>
      <c r="B42" s="321"/>
      <c r="C42" s="322"/>
      <c r="D42" s="323" t="s">
        <v>98</v>
      </c>
      <c r="E42" s="375"/>
      <c r="F42" s="84" t="s">
        <v>99</v>
      </c>
      <c r="G42" s="112">
        <f>G48+G54</f>
        <v>0</v>
      </c>
      <c r="H42" s="113">
        <f t="shared" ref="H42:L44" si="18">H48+H54</f>
        <v>0</v>
      </c>
      <c r="I42" s="113">
        <f t="shared" si="18"/>
        <v>0</v>
      </c>
      <c r="J42" s="113">
        <f t="shared" si="18"/>
        <v>0</v>
      </c>
      <c r="K42" s="113">
        <f t="shared" si="18"/>
        <v>0</v>
      </c>
      <c r="L42" s="113">
        <f t="shared" si="18"/>
        <v>0</v>
      </c>
      <c r="M42" s="298" t="s">
        <v>85</v>
      </c>
      <c r="N42" s="330" t="s">
        <v>100</v>
      </c>
      <c r="O42" s="301" t="s">
        <v>60</v>
      </c>
      <c r="P42" s="102"/>
      <c r="Q42" s="103">
        <v>0</v>
      </c>
      <c r="R42" s="129">
        <v>0</v>
      </c>
      <c r="S42" s="129"/>
      <c r="T42" s="129"/>
      <c r="U42" s="104"/>
      <c r="V42" s="101"/>
    </row>
    <row r="43" spans="1:23" s="111" customFormat="1" ht="13.5" customHeight="1" x14ac:dyDescent="0.3">
      <c r="A43" s="320"/>
      <c r="B43" s="321"/>
      <c r="C43" s="322"/>
      <c r="D43" s="323"/>
      <c r="E43" s="375"/>
      <c r="F43" s="96" t="s">
        <v>101</v>
      </c>
      <c r="G43" s="124">
        <f>G49+G55</f>
        <v>0</v>
      </c>
      <c r="H43" s="270">
        <f t="shared" si="18"/>
        <v>0</v>
      </c>
      <c r="I43" s="270">
        <f t="shared" si="18"/>
        <v>0</v>
      </c>
      <c r="J43" s="270">
        <f t="shared" si="18"/>
        <v>0</v>
      </c>
      <c r="K43" s="270">
        <f t="shared" si="18"/>
        <v>0</v>
      </c>
      <c r="L43" s="270">
        <f t="shared" si="18"/>
        <v>0</v>
      </c>
      <c r="M43" s="298"/>
      <c r="N43" s="331"/>
      <c r="O43" s="301"/>
      <c r="P43" s="98"/>
      <c r="Q43" s="99">
        <v>0</v>
      </c>
      <c r="R43" s="121">
        <v>0</v>
      </c>
      <c r="S43" s="121"/>
      <c r="T43" s="121"/>
      <c r="U43" s="100"/>
      <c r="V43" s="101"/>
    </row>
    <row r="44" spans="1:23" s="111" customFormat="1" ht="13.5" customHeight="1" x14ac:dyDescent="0.3">
      <c r="A44" s="320"/>
      <c r="B44" s="321"/>
      <c r="C44" s="322"/>
      <c r="D44" s="323"/>
      <c r="E44" s="375"/>
      <c r="F44" s="96" t="s">
        <v>102</v>
      </c>
      <c r="G44" s="124">
        <f t="shared" ref="G44" si="19">G50+G56</f>
        <v>0</v>
      </c>
      <c r="H44" s="270">
        <f t="shared" si="18"/>
        <v>0</v>
      </c>
      <c r="I44" s="270">
        <f t="shared" si="18"/>
        <v>0</v>
      </c>
      <c r="J44" s="270">
        <f t="shared" si="18"/>
        <v>0</v>
      </c>
      <c r="K44" s="270">
        <f t="shared" si="18"/>
        <v>0</v>
      </c>
      <c r="L44" s="270">
        <f t="shared" si="18"/>
        <v>0</v>
      </c>
      <c r="M44" s="298"/>
      <c r="N44" s="331"/>
      <c r="O44" s="301"/>
      <c r="P44" s="98"/>
      <c r="Q44" s="99">
        <v>0</v>
      </c>
      <c r="R44" s="121">
        <v>0</v>
      </c>
      <c r="S44" s="121"/>
      <c r="T44" s="121"/>
      <c r="U44" s="100"/>
      <c r="V44" s="101"/>
    </row>
    <row r="45" spans="1:23" s="111" customFormat="1" ht="13.5" customHeight="1" x14ac:dyDescent="0.3">
      <c r="A45" s="320"/>
      <c r="B45" s="321"/>
      <c r="C45" s="322"/>
      <c r="D45" s="323"/>
      <c r="E45" s="375"/>
      <c r="F45" s="96" t="s">
        <v>103</v>
      </c>
      <c r="G45" s="127">
        <f>G51</f>
        <v>0</v>
      </c>
      <c r="H45" s="77">
        <f t="shared" ref="H45:J45" si="20">H51</f>
        <v>0</v>
      </c>
      <c r="I45" s="270">
        <f t="shared" si="20"/>
        <v>0</v>
      </c>
      <c r="J45" s="270">
        <f t="shared" si="20"/>
        <v>0</v>
      </c>
      <c r="K45" s="270">
        <v>2</v>
      </c>
      <c r="L45" s="270">
        <v>1</v>
      </c>
      <c r="M45" s="298"/>
      <c r="N45" s="331"/>
      <c r="O45" s="301"/>
      <c r="P45" s="98"/>
      <c r="Q45" s="99">
        <v>0</v>
      </c>
      <c r="R45" s="121">
        <v>0</v>
      </c>
      <c r="S45" s="121"/>
      <c r="T45" s="121"/>
      <c r="U45" s="100"/>
      <c r="V45" s="101"/>
    </row>
    <row r="46" spans="1:23" s="111" customFormat="1" ht="13.5" customHeight="1" x14ac:dyDescent="0.3">
      <c r="A46" s="320"/>
      <c r="B46" s="321"/>
      <c r="C46" s="322"/>
      <c r="D46" s="323"/>
      <c r="E46" s="375"/>
      <c r="F46" s="96" t="s">
        <v>104</v>
      </c>
      <c r="G46" s="127">
        <f>G52+G57</f>
        <v>0</v>
      </c>
      <c r="H46" s="77">
        <f t="shared" ref="H46:L47" si="21">H52+H57</f>
        <v>0</v>
      </c>
      <c r="I46" s="270">
        <f t="shared" si="21"/>
        <v>0</v>
      </c>
      <c r="J46" s="270">
        <f t="shared" si="21"/>
        <v>0</v>
      </c>
      <c r="K46" s="270">
        <f t="shared" si="21"/>
        <v>0</v>
      </c>
      <c r="L46" s="270">
        <f t="shared" si="21"/>
        <v>0</v>
      </c>
      <c r="M46" s="298"/>
      <c r="N46" s="331"/>
      <c r="O46" s="301"/>
      <c r="P46" s="98"/>
      <c r="Q46" s="99">
        <v>0</v>
      </c>
      <c r="R46" s="121">
        <v>0</v>
      </c>
      <c r="S46" s="121"/>
      <c r="T46" s="121"/>
      <c r="U46" s="100"/>
      <c r="V46" s="101"/>
    </row>
    <row r="47" spans="1:23" s="111" customFormat="1" ht="13.5" customHeight="1" x14ac:dyDescent="0.3">
      <c r="A47" s="320"/>
      <c r="B47" s="321"/>
      <c r="C47" s="322"/>
      <c r="D47" s="323"/>
      <c r="E47" s="375"/>
      <c r="F47" s="96" t="s">
        <v>105</v>
      </c>
      <c r="G47" s="127">
        <f>G53+G58</f>
        <v>0</v>
      </c>
      <c r="H47" s="77">
        <f t="shared" si="21"/>
        <v>0</v>
      </c>
      <c r="I47" s="270">
        <f t="shared" si="21"/>
        <v>0</v>
      </c>
      <c r="J47" s="270">
        <f t="shared" si="21"/>
        <v>0</v>
      </c>
      <c r="K47" s="270">
        <v>1</v>
      </c>
      <c r="L47" s="270">
        <f t="shared" si="21"/>
        <v>0</v>
      </c>
      <c r="M47" s="298"/>
      <c r="N47" s="331"/>
      <c r="O47" s="301"/>
      <c r="P47" s="98"/>
      <c r="Q47" s="99">
        <v>0</v>
      </c>
      <c r="R47" s="121">
        <v>0</v>
      </c>
      <c r="S47" s="121"/>
      <c r="T47" s="121"/>
      <c r="U47" s="100"/>
      <c r="V47" s="101"/>
    </row>
    <row r="48" spans="1:23" ht="13.5" customHeight="1" x14ac:dyDescent="0.3">
      <c r="A48" s="312" t="s">
        <v>106</v>
      </c>
      <c r="B48" s="313"/>
      <c r="C48" s="325"/>
      <c r="D48" s="323" t="s">
        <v>107</v>
      </c>
      <c r="E48" s="375"/>
      <c r="F48" s="84" t="s">
        <v>108</v>
      </c>
      <c r="G48" s="85">
        <f>G49+G50</f>
        <v>0</v>
      </c>
      <c r="H48" s="81">
        <f t="shared" ref="H48:L48" si="22">H49+H50</f>
        <v>0</v>
      </c>
      <c r="I48" s="81">
        <f t="shared" si="22"/>
        <v>0</v>
      </c>
      <c r="J48" s="81">
        <f t="shared" si="22"/>
        <v>0</v>
      </c>
      <c r="K48" s="81">
        <f t="shared" si="22"/>
        <v>0</v>
      </c>
      <c r="L48" s="81">
        <f t="shared" si="22"/>
        <v>0</v>
      </c>
      <c r="M48" s="298" t="s">
        <v>85</v>
      </c>
      <c r="N48" s="331"/>
      <c r="O48" s="301" t="s">
        <v>60</v>
      </c>
      <c r="P48" s="102"/>
      <c r="Q48" s="103">
        <v>0</v>
      </c>
      <c r="R48" s="129">
        <v>0</v>
      </c>
      <c r="S48" s="129"/>
      <c r="T48" s="129"/>
      <c r="U48" s="104"/>
      <c r="V48" s="266"/>
    </row>
    <row r="49" spans="1:24" ht="13.5" customHeight="1" x14ac:dyDescent="0.3">
      <c r="A49" s="312"/>
      <c r="B49" s="313"/>
      <c r="C49" s="325"/>
      <c r="D49" s="323"/>
      <c r="E49" s="375"/>
      <c r="F49" s="96" t="s">
        <v>101</v>
      </c>
      <c r="G49" s="114">
        <v>0</v>
      </c>
      <c r="H49" s="80">
        <v>0</v>
      </c>
      <c r="I49" s="77">
        <v>0</v>
      </c>
      <c r="J49" s="77">
        <v>0</v>
      </c>
      <c r="K49" s="77">
        <v>0</v>
      </c>
      <c r="L49" s="77">
        <v>0</v>
      </c>
      <c r="M49" s="298"/>
      <c r="N49" s="331"/>
      <c r="O49" s="301"/>
      <c r="P49" s="278"/>
      <c r="Q49" s="269">
        <v>0</v>
      </c>
      <c r="R49" s="172">
        <v>0</v>
      </c>
      <c r="S49" s="172"/>
      <c r="T49" s="172"/>
      <c r="U49" s="265"/>
      <c r="V49" s="266"/>
    </row>
    <row r="50" spans="1:24" ht="13.5" customHeight="1" x14ac:dyDescent="0.3">
      <c r="A50" s="312"/>
      <c r="B50" s="313"/>
      <c r="C50" s="325"/>
      <c r="D50" s="323"/>
      <c r="E50" s="375"/>
      <c r="F50" s="96" t="s">
        <v>102</v>
      </c>
      <c r="G50" s="114">
        <v>0</v>
      </c>
      <c r="H50" s="80">
        <v>0</v>
      </c>
      <c r="I50" s="77">
        <v>0</v>
      </c>
      <c r="J50" s="77">
        <v>0</v>
      </c>
      <c r="K50" s="77">
        <v>0</v>
      </c>
      <c r="L50" s="77">
        <v>0</v>
      </c>
      <c r="M50" s="298"/>
      <c r="N50" s="331"/>
      <c r="O50" s="301"/>
      <c r="P50" s="278"/>
      <c r="Q50" s="269">
        <v>0</v>
      </c>
      <c r="R50" s="172">
        <v>0</v>
      </c>
      <c r="S50" s="172"/>
      <c r="T50" s="172"/>
      <c r="U50" s="265"/>
      <c r="V50" s="266"/>
    </row>
    <row r="51" spans="1:24" ht="13.5" customHeight="1" x14ac:dyDescent="0.3">
      <c r="A51" s="312"/>
      <c r="B51" s="313"/>
      <c r="C51" s="325"/>
      <c r="D51" s="323"/>
      <c r="E51" s="375"/>
      <c r="F51" s="96" t="s">
        <v>103</v>
      </c>
      <c r="G51" s="114">
        <v>0</v>
      </c>
      <c r="H51" s="80">
        <v>0</v>
      </c>
      <c r="I51" s="77">
        <v>0</v>
      </c>
      <c r="J51" s="77">
        <v>0</v>
      </c>
      <c r="K51" s="77">
        <v>0</v>
      </c>
      <c r="L51" s="77">
        <v>0</v>
      </c>
      <c r="M51" s="298"/>
      <c r="N51" s="331"/>
      <c r="O51" s="301"/>
      <c r="P51" s="278"/>
      <c r="Q51" s="269">
        <v>0</v>
      </c>
      <c r="R51" s="172">
        <v>0</v>
      </c>
      <c r="S51" s="172"/>
      <c r="T51" s="172"/>
      <c r="U51" s="265"/>
      <c r="V51" s="266"/>
    </row>
    <row r="52" spans="1:24" ht="13.5" customHeight="1" x14ac:dyDescent="0.3">
      <c r="A52" s="312"/>
      <c r="B52" s="313"/>
      <c r="C52" s="325"/>
      <c r="D52" s="323"/>
      <c r="E52" s="375"/>
      <c r="F52" s="96" t="s">
        <v>104</v>
      </c>
      <c r="G52" s="114">
        <v>0</v>
      </c>
      <c r="H52" s="80">
        <v>0</v>
      </c>
      <c r="I52" s="77">
        <v>0</v>
      </c>
      <c r="J52" s="77">
        <v>0</v>
      </c>
      <c r="K52" s="77">
        <v>0</v>
      </c>
      <c r="L52" s="77">
        <v>0</v>
      </c>
      <c r="M52" s="298"/>
      <c r="N52" s="331"/>
      <c r="O52" s="301"/>
      <c r="P52" s="278"/>
      <c r="Q52" s="269">
        <v>0</v>
      </c>
      <c r="R52" s="172">
        <v>0</v>
      </c>
      <c r="S52" s="172"/>
      <c r="T52" s="172"/>
      <c r="U52" s="265"/>
      <c r="V52" s="266"/>
    </row>
    <row r="53" spans="1:24" ht="13.5" customHeight="1" x14ac:dyDescent="0.3">
      <c r="A53" s="312"/>
      <c r="B53" s="313"/>
      <c r="C53" s="325"/>
      <c r="D53" s="323"/>
      <c r="E53" s="375"/>
      <c r="F53" s="96" t="s">
        <v>105</v>
      </c>
      <c r="G53" s="114">
        <v>0</v>
      </c>
      <c r="H53" s="80">
        <v>0</v>
      </c>
      <c r="I53" s="77">
        <v>0</v>
      </c>
      <c r="J53" s="77">
        <v>0</v>
      </c>
      <c r="K53" s="77">
        <v>0</v>
      </c>
      <c r="L53" s="77">
        <v>0</v>
      </c>
      <c r="M53" s="298"/>
      <c r="N53" s="331"/>
      <c r="O53" s="301"/>
      <c r="P53" s="278"/>
      <c r="Q53" s="269">
        <v>0</v>
      </c>
      <c r="R53" s="172">
        <v>0</v>
      </c>
      <c r="S53" s="172"/>
      <c r="T53" s="172"/>
      <c r="U53" s="265"/>
      <c r="V53" s="266"/>
    </row>
    <row r="54" spans="1:24" ht="13.5" customHeight="1" x14ac:dyDescent="0.3">
      <c r="A54" s="312" t="s">
        <v>109</v>
      </c>
      <c r="B54" s="313"/>
      <c r="C54" s="325"/>
      <c r="D54" s="323" t="s">
        <v>110</v>
      </c>
      <c r="E54" s="375"/>
      <c r="F54" s="84" t="s">
        <v>111</v>
      </c>
      <c r="G54" s="85">
        <f>G55+G56</f>
        <v>0</v>
      </c>
      <c r="H54" s="81">
        <f t="shared" ref="H54:L54" si="23">H55+H56</f>
        <v>0</v>
      </c>
      <c r="I54" s="81">
        <f t="shared" si="23"/>
        <v>0</v>
      </c>
      <c r="J54" s="81">
        <f t="shared" si="23"/>
        <v>0</v>
      </c>
      <c r="K54" s="81">
        <f t="shared" si="23"/>
        <v>0</v>
      </c>
      <c r="L54" s="81">
        <f t="shared" si="23"/>
        <v>0</v>
      </c>
      <c r="M54" s="298" t="s">
        <v>85</v>
      </c>
      <c r="N54" s="331"/>
      <c r="O54" s="301" t="s">
        <v>60</v>
      </c>
      <c r="P54" s="86"/>
      <c r="Q54" s="87">
        <v>0</v>
      </c>
      <c r="R54" s="169">
        <v>0</v>
      </c>
      <c r="S54" s="169"/>
      <c r="T54" s="169"/>
      <c r="U54" s="88"/>
      <c r="V54" s="266"/>
    </row>
    <row r="55" spans="1:24" ht="13.5" customHeight="1" x14ac:dyDescent="0.3">
      <c r="A55" s="312"/>
      <c r="B55" s="313"/>
      <c r="C55" s="325"/>
      <c r="D55" s="323"/>
      <c r="E55" s="375"/>
      <c r="F55" s="96" t="s">
        <v>101</v>
      </c>
      <c r="G55" s="114">
        <v>0</v>
      </c>
      <c r="H55" s="80">
        <v>0</v>
      </c>
      <c r="I55" s="77">
        <v>0</v>
      </c>
      <c r="J55" s="77">
        <v>0</v>
      </c>
      <c r="K55" s="77">
        <v>0</v>
      </c>
      <c r="L55" s="77">
        <v>0</v>
      </c>
      <c r="M55" s="298"/>
      <c r="N55" s="331"/>
      <c r="O55" s="301"/>
      <c r="P55" s="278"/>
      <c r="Q55" s="269">
        <v>0</v>
      </c>
      <c r="R55" s="172">
        <v>0</v>
      </c>
      <c r="S55" s="172"/>
      <c r="T55" s="172"/>
      <c r="U55" s="265"/>
      <c r="V55" s="266"/>
    </row>
    <row r="56" spans="1:24" ht="13.5" customHeight="1" x14ac:dyDescent="0.3">
      <c r="A56" s="312"/>
      <c r="B56" s="313"/>
      <c r="C56" s="325"/>
      <c r="D56" s="323"/>
      <c r="E56" s="375"/>
      <c r="F56" s="96" t="s">
        <v>102</v>
      </c>
      <c r="G56" s="114">
        <v>0</v>
      </c>
      <c r="H56" s="80">
        <v>0</v>
      </c>
      <c r="I56" s="77">
        <v>0</v>
      </c>
      <c r="J56" s="77">
        <v>0</v>
      </c>
      <c r="K56" s="77">
        <v>0</v>
      </c>
      <c r="L56" s="77">
        <v>0</v>
      </c>
      <c r="M56" s="298"/>
      <c r="N56" s="331"/>
      <c r="O56" s="301"/>
      <c r="P56" s="278"/>
      <c r="Q56" s="269">
        <v>0</v>
      </c>
      <c r="R56" s="172">
        <v>0</v>
      </c>
      <c r="S56" s="172"/>
      <c r="T56" s="172"/>
      <c r="U56" s="265"/>
      <c r="V56" s="266"/>
    </row>
    <row r="57" spans="1:24" ht="13.5" customHeight="1" x14ac:dyDescent="0.3">
      <c r="A57" s="312"/>
      <c r="B57" s="313"/>
      <c r="C57" s="325"/>
      <c r="D57" s="323"/>
      <c r="E57" s="375"/>
      <c r="F57" s="96" t="s">
        <v>104</v>
      </c>
      <c r="G57" s="114">
        <v>0</v>
      </c>
      <c r="H57" s="80">
        <v>0</v>
      </c>
      <c r="I57" s="77">
        <v>0</v>
      </c>
      <c r="J57" s="77">
        <v>0</v>
      </c>
      <c r="K57" s="77">
        <v>0</v>
      </c>
      <c r="L57" s="77">
        <v>0</v>
      </c>
      <c r="M57" s="298"/>
      <c r="N57" s="331"/>
      <c r="O57" s="301"/>
      <c r="P57" s="278"/>
      <c r="Q57" s="269">
        <v>0</v>
      </c>
      <c r="R57" s="172">
        <v>0</v>
      </c>
      <c r="S57" s="172"/>
      <c r="T57" s="172"/>
      <c r="U57" s="265"/>
      <c r="V57" s="266"/>
    </row>
    <row r="58" spans="1:24" ht="13.5" customHeight="1" x14ac:dyDescent="0.3">
      <c r="A58" s="312"/>
      <c r="B58" s="313"/>
      <c r="C58" s="325"/>
      <c r="D58" s="323"/>
      <c r="E58" s="375"/>
      <c r="F58" s="96" t="s">
        <v>105</v>
      </c>
      <c r="G58" s="114">
        <v>0</v>
      </c>
      <c r="H58" s="80">
        <v>0</v>
      </c>
      <c r="I58" s="77">
        <v>0</v>
      </c>
      <c r="J58" s="77">
        <v>0</v>
      </c>
      <c r="K58" s="77">
        <v>0</v>
      </c>
      <c r="L58" s="77">
        <v>0</v>
      </c>
      <c r="M58" s="299"/>
      <c r="N58" s="331"/>
      <c r="O58" s="302"/>
      <c r="P58" s="278"/>
      <c r="Q58" s="269">
        <v>0</v>
      </c>
      <c r="R58" s="172">
        <v>0</v>
      </c>
      <c r="S58" s="172"/>
      <c r="T58" s="172"/>
      <c r="U58" s="265"/>
      <c r="V58" s="266"/>
    </row>
    <row r="59" spans="1:24" ht="42.45" customHeight="1" x14ac:dyDescent="0.3">
      <c r="A59" s="314" t="s">
        <v>112</v>
      </c>
      <c r="B59" s="315"/>
      <c r="C59" s="276"/>
      <c r="D59" s="273" t="s">
        <v>113</v>
      </c>
      <c r="E59" s="375"/>
      <c r="F59" s="96"/>
      <c r="G59" s="114">
        <v>0</v>
      </c>
      <c r="H59" s="80">
        <v>0</v>
      </c>
      <c r="I59" s="80">
        <v>0</v>
      </c>
      <c r="J59" s="80">
        <v>0</v>
      </c>
      <c r="K59" s="80">
        <v>0</v>
      </c>
      <c r="L59" s="80">
        <v>0</v>
      </c>
      <c r="M59" s="279" t="s">
        <v>114</v>
      </c>
      <c r="N59" s="77" t="s">
        <v>115</v>
      </c>
      <c r="O59" s="271" t="s">
        <v>60</v>
      </c>
      <c r="P59" s="278"/>
      <c r="Q59" s="269">
        <v>0</v>
      </c>
      <c r="R59" s="172">
        <v>0</v>
      </c>
      <c r="S59" s="172"/>
      <c r="T59" s="172"/>
      <c r="U59" s="265"/>
      <c r="V59" s="266"/>
    </row>
    <row r="60" spans="1:24" ht="42.45" customHeight="1" x14ac:dyDescent="0.3">
      <c r="A60" s="314" t="s">
        <v>116</v>
      </c>
      <c r="B60" s="315"/>
      <c r="C60" s="115"/>
      <c r="D60" s="273" t="s">
        <v>117</v>
      </c>
      <c r="E60" s="375"/>
      <c r="F60" s="105"/>
      <c r="G60" s="116">
        <v>0</v>
      </c>
      <c r="H60" s="83">
        <v>0</v>
      </c>
      <c r="I60" s="83">
        <v>0</v>
      </c>
      <c r="J60" s="83">
        <v>0</v>
      </c>
      <c r="K60" s="83">
        <v>0</v>
      </c>
      <c r="L60" s="80">
        <v>0</v>
      </c>
      <c r="M60" s="279" t="s">
        <v>118</v>
      </c>
      <c r="N60" s="77" t="s">
        <v>119</v>
      </c>
      <c r="O60" s="271" t="s">
        <v>60</v>
      </c>
      <c r="P60" s="117"/>
      <c r="Q60" s="118">
        <v>0</v>
      </c>
      <c r="R60" s="174">
        <v>0</v>
      </c>
      <c r="S60" s="174"/>
      <c r="T60" s="174"/>
      <c r="U60" s="119"/>
      <c r="V60" s="266"/>
    </row>
    <row r="61" spans="1:24" ht="13.5" customHeight="1" x14ac:dyDescent="0.3">
      <c r="A61" s="314" t="s">
        <v>120</v>
      </c>
      <c r="B61" s="315"/>
      <c r="C61" s="325"/>
      <c r="D61" s="313" t="s">
        <v>121</v>
      </c>
      <c r="E61" s="375"/>
      <c r="F61" s="84" t="s">
        <v>122</v>
      </c>
      <c r="G61" s="85">
        <f>SUM(G62:G63)</f>
        <v>0</v>
      </c>
      <c r="H61" s="81">
        <f t="shared" ref="H61:L61" si="24">SUM(H62:H63)</f>
        <v>0</v>
      </c>
      <c r="I61" s="81">
        <f t="shared" si="24"/>
        <v>0</v>
      </c>
      <c r="J61" s="81">
        <f t="shared" si="24"/>
        <v>18</v>
      </c>
      <c r="K61" s="81">
        <f t="shared" si="24"/>
        <v>12</v>
      </c>
      <c r="L61" s="81">
        <f t="shared" si="24"/>
        <v>28</v>
      </c>
      <c r="M61" s="324" t="s">
        <v>85</v>
      </c>
      <c r="N61" s="307" t="s">
        <v>123</v>
      </c>
      <c r="O61" s="308" t="s">
        <v>60</v>
      </c>
      <c r="P61" s="86"/>
      <c r="Q61" s="87">
        <v>0</v>
      </c>
      <c r="R61" s="169">
        <v>0</v>
      </c>
      <c r="S61" s="169"/>
      <c r="T61" s="169"/>
      <c r="U61" s="88"/>
      <c r="V61" s="266"/>
    </row>
    <row r="62" spans="1:24" ht="13.5" customHeight="1" x14ac:dyDescent="0.3">
      <c r="A62" s="314"/>
      <c r="B62" s="315"/>
      <c r="C62" s="325"/>
      <c r="D62" s="313"/>
      <c r="E62" s="375"/>
      <c r="F62" s="96" t="s">
        <v>124</v>
      </c>
      <c r="G62" s="114">
        <v>0</v>
      </c>
      <c r="H62" s="80">
        <v>0</v>
      </c>
      <c r="I62" s="80">
        <v>0</v>
      </c>
      <c r="J62" s="80">
        <v>15</v>
      </c>
      <c r="K62" s="80">
        <v>9</v>
      </c>
      <c r="L62" s="80">
        <v>25</v>
      </c>
      <c r="M62" s="324"/>
      <c r="N62" s="307"/>
      <c r="O62" s="308"/>
      <c r="P62" s="278"/>
      <c r="Q62" s="269">
        <v>0</v>
      </c>
      <c r="R62" s="172">
        <v>0</v>
      </c>
      <c r="S62" s="172"/>
      <c r="T62" s="172"/>
      <c r="U62" s="265"/>
      <c r="V62" s="266"/>
    </row>
    <row r="63" spans="1:24" ht="13.5" customHeight="1" thickBot="1" x14ac:dyDescent="0.35">
      <c r="A63" s="378"/>
      <c r="B63" s="379"/>
      <c r="C63" s="377"/>
      <c r="D63" s="332"/>
      <c r="E63" s="376"/>
      <c r="F63" s="166" t="s">
        <v>125</v>
      </c>
      <c r="G63" s="120">
        <v>0</v>
      </c>
      <c r="H63" s="67">
        <v>0</v>
      </c>
      <c r="I63" s="67">
        <v>0</v>
      </c>
      <c r="J63" s="67">
        <v>3</v>
      </c>
      <c r="K63" s="67">
        <v>3</v>
      </c>
      <c r="L63" s="67">
        <v>3</v>
      </c>
      <c r="M63" s="333"/>
      <c r="N63" s="334"/>
      <c r="O63" s="335"/>
      <c r="P63" s="151"/>
      <c r="Q63" s="167">
        <v>0</v>
      </c>
      <c r="R63" s="175">
        <v>0</v>
      </c>
      <c r="S63" s="175"/>
      <c r="T63" s="175"/>
      <c r="U63" s="168"/>
      <c r="V63" s="153"/>
    </row>
    <row r="64" spans="1:24" ht="13.5" customHeight="1" x14ac:dyDescent="0.3">
      <c r="A64" s="303" t="s">
        <v>126</v>
      </c>
      <c r="B64" s="304"/>
      <c r="C64" s="304"/>
      <c r="D64" s="304"/>
      <c r="E64" s="304"/>
      <c r="F64" s="304"/>
      <c r="G64" s="304"/>
      <c r="H64" s="304"/>
      <c r="I64" s="304"/>
      <c r="J64" s="304"/>
      <c r="K64" s="304"/>
      <c r="L64" s="304"/>
      <c r="M64" s="304"/>
      <c r="N64" s="304"/>
      <c r="O64" s="304"/>
      <c r="P64" s="304"/>
      <c r="Q64" s="304"/>
      <c r="R64" s="304"/>
      <c r="S64" s="304"/>
      <c r="T64" s="304"/>
      <c r="U64" s="304"/>
      <c r="V64" s="305"/>
      <c r="X64" s="110" t="s">
        <v>68</v>
      </c>
    </row>
    <row r="65" spans="1:22" ht="13.5" customHeight="1" x14ac:dyDescent="0.3">
      <c r="A65" s="294" t="s">
        <v>127</v>
      </c>
      <c r="B65" s="295"/>
      <c r="C65" s="295"/>
      <c r="D65" s="295"/>
      <c r="E65" s="295"/>
      <c r="F65" s="295"/>
      <c r="G65" s="295"/>
      <c r="H65" s="295"/>
      <c r="I65" s="295"/>
      <c r="J65" s="295"/>
      <c r="K65" s="295"/>
      <c r="L65" s="295"/>
      <c r="M65" s="295"/>
      <c r="N65" s="295"/>
      <c r="O65" s="295"/>
      <c r="P65" s="295"/>
      <c r="Q65" s="295"/>
      <c r="R65" s="295"/>
      <c r="S65" s="295"/>
      <c r="T65" s="295"/>
      <c r="U65" s="295"/>
      <c r="V65" s="296"/>
    </row>
    <row r="66" spans="1:22" ht="40.200000000000003" customHeight="1" x14ac:dyDescent="0.3">
      <c r="A66" s="314" t="s">
        <v>128</v>
      </c>
      <c r="B66" s="315"/>
      <c r="C66" s="276"/>
      <c r="D66" s="273" t="s">
        <v>129</v>
      </c>
      <c r="E66" s="280" t="s">
        <v>56</v>
      </c>
      <c r="F66" s="121"/>
      <c r="G66" s="114">
        <v>0</v>
      </c>
      <c r="H66" s="80">
        <v>0</v>
      </c>
      <c r="I66" s="80">
        <v>0</v>
      </c>
      <c r="J66" s="80">
        <v>0</v>
      </c>
      <c r="K66" s="80">
        <v>0</v>
      </c>
      <c r="L66" s="80">
        <v>0</v>
      </c>
      <c r="M66" s="279" t="s">
        <v>130</v>
      </c>
      <c r="N66" s="270" t="s">
        <v>131</v>
      </c>
      <c r="O66" s="271" t="s">
        <v>60</v>
      </c>
      <c r="P66" s="278"/>
      <c r="Q66" s="269">
        <v>0</v>
      </c>
      <c r="R66" s="172">
        <v>0</v>
      </c>
      <c r="S66" s="172"/>
      <c r="T66" s="172"/>
      <c r="U66" s="265"/>
      <c r="V66" s="266"/>
    </row>
    <row r="67" spans="1:22" ht="13.5" customHeight="1" x14ac:dyDescent="0.3">
      <c r="A67" s="314" t="s">
        <v>132</v>
      </c>
      <c r="B67" s="315"/>
      <c r="C67" s="325"/>
      <c r="D67" s="313" t="s">
        <v>133</v>
      </c>
      <c r="E67" s="371" t="s">
        <v>56</v>
      </c>
      <c r="F67" s="84" t="s">
        <v>134</v>
      </c>
      <c r="G67" s="85">
        <f>SUM(G68:G69)</f>
        <v>0</v>
      </c>
      <c r="H67" s="81">
        <f t="shared" ref="H67:L67" si="25">SUM(H68:H69)</f>
        <v>0</v>
      </c>
      <c r="I67" s="81">
        <f t="shared" si="25"/>
        <v>10</v>
      </c>
      <c r="J67" s="81">
        <f t="shared" si="25"/>
        <v>30</v>
      </c>
      <c r="K67" s="81">
        <f t="shared" si="25"/>
        <v>30</v>
      </c>
      <c r="L67" s="81">
        <f t="shared" si="25"/>
        <v>30</v>
      </c>
      <c r="M67" s="324" t="s">
        <v>58</v>
      </c>
      <c r="N67" s="307" t="s">
        <v>135</v>
      </c>
      <c r="O67" s="308" t="s">
        <v>60</v>
      </c>
      <c r="P67" s="86"/>
      <c r="Q67" s="87">
        <v>4</v>
      </c>
      <c r="R67" s="169">
        <v>12</v>
      </c>
      <c r="S67" s="169"/>
      <c r="T67" s="169"/>
      <c r="U67" s="88"/>
      <c r="V67" s="266"/>
    </row>
    <row r="68" spans="1:22" ht="13.5" customHeight="1" x14ac:dyDescent="0.3">
      <c r="A68" s="314"/>
      <c r="B68" s="315"/>
      <c r="C68" s="325"/>
      <c r="D68" s="313"/>
      <c r="E68" s="371"/>
      <c r="F68" s="122" t="s">
        <v>136</v>
      </c>
      <c r="G68" s="123">
        <v>0</v>
      </c>
      <c r="H68" s="75">
        <v>0</v>
      </c>
      <c r="I68" s="75">
        <v>6</v>
      </c>
      <c r="J68" s="75">
        <v>10</v>
      </c>
      <c r="K68" s="75">
        <v>10</v>
      </c>
      <c r="L68" s="75">
        <v>10</v>
      </c>
      <c r="M68" s="324"/>
      <c r="N68" s="307"/>
      <c r="O68" s="308"/>
      <c r="P68" s="278"/>
      <c r="Q68" s="269">
        <v>2</v>
      </c>
      <c r="R68" s="172">
        <v>5</v>
      </c>
      <c r="S68" s="172"/>
      <c r="T68" s="172"/>
      <c r="U68" s="265"/>
      <c r="V68" s="266"/>
    </row>
    <row r="69" spans="1:22" ht="13.5" customHeight="1" x14ac:dyDescent="0.3">
      <c r="A69" s="314"/>
      <c r="B69" s="315"/>
      <c r="C69" s="325"/>
      <c r="D69" s="313"/>
      <c r="E69" s="371"/>
      <c r="F69" s="122" t="s">
        <v>137</v>
      </c>
      <c r="G69" s="123">
        <v>0</v>
      </c>
      <c r="H69" s="75">
        <v>0</v>
      </c>
      <c r="I69" s="75">
        <v>4</v>
      </c>
      <c r="J69" s="75">
        <v>20</v>
      </c>
      <c r="K69" s="75">
        <v>20</v>
      </c>
      <c r="L69" s="75">
        <v>20</v>
      </c>
      <c r="M69" s="324"/>
      <c r="N69" s="307"/>
      <c r="O69" s="308"/>
      <c r="P69" s="278"/>
      <c r="Q69" s="269">
        <v>2</v>
      </c>
      <c r="R69" s="172">
        <v>7</v>
      </c>
      <c r="S69" s="172"/>
      <c r="T69" s="172"/>
      <c r="U69" s="265"/>
      <c r="V69" s="266"/>
    </row>
    <row r="70" spans="1:22" ht="13.5" customHeight="1" x14ac:dyDescent="0.3">
      <c r="A70" s="314" t="s">
        <v>138</v>
      </c>
      <c r="B70" s="315"/>
      <c r="C70" s="325"/>
      <c r="D70" s="313" t="s">
        <v>107</v>
      </c>
      <c r="E70" s="371" t="s">
        <v>56</v>
      </c>
      <c r="F70" s="84" t="s">
        <v>139</v>
      </c>
      <c r="G70" s="85">
        <f>SUM(G71:G72)</f>
        <v>0</v>
      </c>
      <c r="H70" s="81">
        <f t="shared" ref="H70:L70" si="26">SUM(H71:H72)</f>
        <v>0</v>
      </c>
      <c r="I70" s="81">
        <f t="shared" si="26"/>
        <v>3</v>
      </c>
      <c r="J70" s="81">
        <f t="shared" si="26"/>
        <v>6</v>
      </c>
      <c r="K70" s="81">
        <f t="shared" si="26"/>
        <v>1</v>
      </c>
      <c r="L70" s="81">
        <f t="shared" si="26"/>
        <v>0</v>
      </c>
      <c r="M70" s="324" t="s">
        <v>85</v>
      </c>
      <c r="N70" s="307" t="s">
        <v>140</v>
      </c>
      <c r="O70" s="308" t="s">
        <v>60</v>
      </c>
      <c r="P70" s="86"/>
      <c r="Q70" s="87">
        <v>1</v>
      </c>
      <c r="R70" s="169">
        <v>0</v>
      </c>
      <c r="S70" s="169"/>
      <c r="T70" s="169"/>
      <c r="U70" s="88"/>
      <c r="V70" s="266"/>
    </row>
    <row r="71" spans="1:22" ht="13.5" customHeight="1" x14ac:dyDescent="0.3">
      <c r="A71" s="314"/>
      <c r="B71" s="315"/>
      <c r="C71" s="325"/>
      <c r="D71" s="313"/>
      <c r="E71" s="371"/>
      <c r="F71" s="89" t="s">
        <v>141</v>
      </c>
      <c r="G71" s="123">
        <v>0</v>
      </c>
      <c r="H71" s="75">
        <v>0</v>
      </c>
      <c r="I71" s="75">
        <v>3</v>
      </c>
      <c r="J71" s="75">
        <v>6</v>
      </c>
      <c r="K71" s="75">
        <v>1</v>
      </c>
      <c r="L71" s="75">
        <v>0</v>
      </c>
      <c r="M71" s="324"/>
      <c r="N71" s="307"/>
      <c r="O71" s="308"/>
      <c r="P71" s="278"/>
      <c r="Q71" s="269">
        <v>0</v>
      </c>
      <c r="R71" s="172">
        <v>0</v>
      </c>
      <c r="S71" s="172"/>
      <c r="T71" s="172"/>
      <c r="U71" s="265"/>
      <c r="V71" s="266"/>
    </row>
    <row r="72" spans="1:22" ht="13.5" customHeight="1" x14ac:dyDescent="0.3">
      <c r="A72" s="314"/>
      <c r="B72" s="315"/>
      <c r="C72" s="325"/>
      <c r="D72" s="313"/>
      <c r="E72" s="371"/>
      <c r="F72" s="122" t="s">
        <v>142</v>
      </c>
      <c r="G72" s="123">
        <v>0</v>
      </c>
      <c r="H72" s="75">
        <v>0</v>
      </c>
      <c r="I72" s="75">
        <v>0</v>
      </c>
      <c r="J72" s="75">
        <v>0</v>
      </c>
      <c r="K72" s="75">
        <v>0</v>
      </c>
      <c r="L72" s="75">
        <v>0</v>
      </c>
      <c r="M72" s="324"/>
      <c r="N72" s="307"/>
      <c r="O72" s="308"/>
      <c r="P72" s="278"/>
      <c r="Q72" s="269">
        <v>0</v>
      </c>
      <c r="R72" s="172">
        <v>0</v>
      </c>
      <c r="S72" s="172"/>
      <c r="T72" s="172"/>
      <c r="U72" s="265"/>
      <c r="V72" s="266"/>
    </row>
    <row r="73" spans="1:22" ht="13.5" customHeight="1" x14ac:dyDescent="0.3">
      <c r="A73" s="320" t="s">
        <v>143</v>
      </c>
      <c r="B73" s="321"/>
      <c r="C73" s="325"/>
      <c r="D73" s="315" t="s">
        <v>144</v>
      </c>
      <c r="E73" s="389" t="s">
        <v>56</v>
      </c>
      <c r="F73" s="84" t="s">
        <v>145</v>
      </c>
      <c r="G73" s="85">
        <f>SUM(G74:G75)</f>
        <v>0</v>
      </c>
      <c r="H73" s="81">
        <f t="shared" ref="H73:L73" si="27">SUM(H74:H75)</f>
        <v>0</v>
      </c>
      <c r="I73" s="81">
        <f t="shared" si="27"/>
        <v>0</v>
      </c>
      <c r="J73" s="81">
        <f t="shared" si="27"/>
        <v>50000</v>
      </c>
      <c r="K73" s="81">
        <f t="shared" si="27"/>
        <v>100000</v>
      </c>
      <c r="L73" s="81">
        <f t="shared" si="27"/>
        <v>0</v>
      </c>
      <c r="M73" s="324" t="s">
        <v>85</v>
      </c>
      <c r="N73" s="307" t="s">
        <v>146</v>
      </c>
      <c r="O73" s="308" t="s">
        <v>60</v>
      </c>
      <c r="P73" s="86"/>
      <c r="Q73" s="87">
        <v>0</v>
      </c>
      <c r="R73" s="169">
        <v>44227</v>
      </c>
      <c r="S73" s="169"/>
      <c r="T73" s="169"/>
      <c r="U73" s="88"/>
      <c r="V73" s="266"/>
    </row>
    <row r="74" spans="1:22" ht="13.5" customHeight="1" x14ac:dyDescent="0.3">
      <c r="A74" s="320"/>
      <c r="B74" s="321"/>
      <c r="C74" s="325"/>
      <c r="D74" s="315"/>
      <c r="E74" s="389"/>
      <c r="F74" s="122" t="s">
        <v>147</v>
      </c>
      <c r="G74" s="123">
        <v>0</v>
      </c>
      <c r="H74" s="75">
        <v>0</v>
      </c>
      <c r="I74" s="75">
        <v>0</v>
      </c>
      <c r="J74" s="75">
        <v>30000</v>
      </c>
      <c r="K74" s="75">
        <v>50000</v>
      </c>
      <c r="L74" s="75">
        <v>0</v>
      </c>
      <c r="M74" s="324"/>
      <c r="N74" s="307"/>
      <c r="O74" s="308"/>
      <c r="P74" s="278"/>
      <c r="Q74" s="269">
        <v>0</v>
      </c>
      <c r="R74" s="172">
        <v>32815</v>
      </c>
      <c r="S74" s="172"/>
      <c r="T74" s="172"/>
      <c r="U74" s="265"/>
      <c r="V74" s="266"/>
    </row>
    <row r="75" spans="1:22" ht="13.5" customHeight="1" x14ac:dyDescent="0.3">
      <c r="A75" s="320"/>
      <c r="B75" s="321"/>
      <c r="C75" s="325"/>
      <c r="D75" s="315"/>
      <c r="E75" s="389"/>
      <c r="F75" s="122" t="s">
        <v>148</v>
      </c>
      <c r="G75" s="123">
        <v>0</v>
      </c>
      <c r="H75" s="75">
        <v>0</v>
      </c>
      <c r="I75" s="75">
        <v>0</v>
      </c>
      <c r="J75" s="75">
        <v>20000</v>
      </c>
      <c r="K75" s="75">
        <v>50000</v>
      </c>
      <c r="L75" s="75">
        <v>0</v>
      </c>
      <c r="M75" s="324"/>
      <c r="N75" s="307"/>
      <c r="O75" s="308"/>
      <c r="P75" s="278"/>
      <c r="Q75" s="269">
        <v>0</v>
      </c>
      <c r="R75" s="172">
        <v>11412</v>
      </c>
      <c r="S75" s="172"/>
      <c r="T75" s="172"/>
      <c r="U75" s="265"/>
      <c r="V75" s="266"/>
    </row>
    <row r="76" spans="1:22" ht="13.5" customHeight="1" x14ac:dyDescent="0.3">
      <c r="A76" s="320" t="s">
        <v>149</v>
      </c>
      <c r="B76" s="321"/>
      <c r="C76" s="322"/>
      <c r="D76" s="323" t="s">
        <v>150</v>
      </c>
      <c r="E76" s="390" t="s">
        <v>56</v>
      </c>
      <c r="F76" s="84" t="s">
        <v>151</v>
      </c>
      <c r="G76" s="85">
        <f>G77+G79</f>
        <v>0</v>
      </c>
      <c r="H76" s="81">
        <f t="shared" ref="H76:L76" si="28">H77+H79</f>
        <v>0</v>
      </c>
      <c r="I76" s="81">
        <f t="shared" si="28"/>
        <v>0</v>
      </c>
      <c r="J76" s="81">
        <f t="shared" si="28"/>
        <v>0</v>
      </c>
      <c r="K76" s="81">
        <f t="shared" si="28"/>
        <v>15</v>
      </c>
      <c r="L76" s="81">
        <f t="shared" si="28"/>
        <v>15</v>
      </c>
      <c r="M76" s="324" t="s">
        <v>152</v>
      </c>
      <c r="N76" s="307" t="s">
        <v>153</v>
      </c>
      <c r="O76" s="308" t="s">
        <v>60</v>
      </c>
      <c r="P76" s="102"/>
      <c r="Q76" s="103">
        <v>0</v>
      </c>
      <c r="R76" s="129">
        <v>0</v>
      </c>
      <c r="S76" s="129"/>
      <c r="T76" s="129"/>
      <c r="U76" s="104"/>
      <c r="V76" s="266"/>
    </row>
    <row r="77" spans="1:22" ht="13.5" customHeight="1" x14ac:dyDescent="0.3">
      <c r="A77" s="320"/>
      <c r="B77" s="321"/>
      <c r="C77" s="322"/>
      <c r="D77" s="323"/>
      <c r="E77" s="390"/>
      <c r="F77" s="96" t="s">
        <v>61</v>
      </c>
      <c r="G77" s="124">
        <v>0</v>
      </c>
      <c r="H77" s="270">
        <v>0</v>
      </c>
      <c r="I77" s="270">
        <v>0</v>
      </c>
      <c r="J77" s="270">
        <v>0</v>
      </c>
      <c r="K77" s="270">
        <v>5</v>
      </c>
      <c r="L77" s="270">
        <v>5</v>
      </c>
      <c r="M77" s="324"/>
      <c r="N77" s="307"/>
      <c r="O77" s="308"/>
      <c r="P77" s="125"/>
      <c r="Q77" s="126">
        <v>0</v>
      </c>
      <c r="R77" s="176">
        <v>0</v>
      </c>
      <c r="S77" s="176"/>
      <c r="T77" s="176"/>
      <c r="U77" s="265"/>
      <c r="V77" s="266"/>
    </row>
    <row r="78" spans="1:22" ht="13.5" customHeight="1" x14ac:dyDescent="0.3">
      <c r="A78" s="320"/>
      <c r="B78" s="321"/>
      <c r="C78" s="322"/>
      <c r="D78" s="323"/>
      <c r="E78" s="390"/>
      <c r="F78" s="96" t="s">
        <v>62</v>
      </c>
      <c r="G78" s="124">
        <v>0</v>
      </c>
      <c r="H78" s="270">
        <v>0</v>
      </c>
      <c r="I78" s="270">
        <v>0</v>
      </c>
      <c r="J78" s="270">
        <v>0</v>
      </c>
      <c r="K78" s="270">
        <v>50</v>
      </c>
      <c r="L78" s="270">
        <v>50</v>
      </c>
      <c r="M78" s="324"/>
      <c r="N78" s="307"/>
      <c r="O78" s="308"/>
      <c r="P78" s="125"/>
      <c r="Q78" s="126">
        <v>0</v>
      </c>
      <c r="R78" s="176">
        <v>0</v>
      </c>
      <c r="S78" s="176"/>
      <c r="T78" s="176"/>
      <c r="U78" s="265"/>
      <c r="V78" s="266"/>
    </row>
    <row r="79" spans="1:22" ht="13.5" customHeight="1" x14ac:dyDescent="0.3">
      <c r="A79" s="320"/>
      <c r="B79" s="321"/>
      <c r="C79" s="322"/>
      <c r="D79" s="323"/>
      <c r="E79" s="390"/>
      <c r="F79" s="96" t="s">
        <v>63</v>
      </c>
      <c r="G79" s="127">
        <v>0</v>
      </c>
      <c r="H79" s="77">
        <v>0</v>
      </c>
      <c r="I79" s="270">
        <v>0</v>
      </c>
      <c r="J79" s="270">
        <v>0</v>
      </c>
      <c r="K79" s="270">
        <v>10</v>
      </c>
      <c r="L79" s="270">
        <v>10</v>
      </c>
      <c r="M79" s="324"/>
      <c r="N79" s="307"/>
      <c r="O79" s="308"/>
      <c r="P79" s="125"/>
      <c r="Q79" s="126">
        <v>0</v>
      </c>
      <c r="R79" s="176">
        <v>0</v>
      </c>
      <c r="S79" s="176"/>
      <c r="T79" s="176"/>
      <c r="U79" s="265"/>
      <c r="V79" s="266"/>
    </row>
    <row r="80" spans="1:22" ht="13.5" customHeight="1" x14ac:dyDescent="0.3">
      <c r="A80" s="320"/>
      <c r="B80" s="321"/>
      <c r="C80" s="322"/>
      <c r="D80" s="323"/>
      <c r="E80" s="390"/>
      <c r="F80" s="96" t="s">
        <v>64</v>
      </c>
      <c r="G80" s="127">
        <v>0</v>
      </c>
      <c r="H80" s="77">
        <v>0</v>
      </c>
      <c r="I80" s="270">
        <v>0</v>
      </c>
      <c r="J80" s="270">
        <v>0</v>
      </c>
      <c r="K80" s="270">
        <v>75</v>
      </c>
      <c r="L80" s="270">
        <v>75</v>
      </c>
      <c r="M80" s="324"/>
      <c r="N80" s="307"/>
      <c r="O80" s="308"/>
      <c r="P80" s="125"/>
      <c r="Q80" s="126">
        <v>0</v>
      </c>
      <c r="R80" s="176">
        <v>0</v>
      </c>
      <c r="S80" s="176"/>
      <c r="T80" s="176"/>
      <c r="U80" s="265"/>
      <c r="V80" s="266"/>
    </row>
    <row r="81" spans="1:22" ht="44.7" customHeight="1" x14ac:dyDescent="0.3">
      <c r="A81" s="318" t="s">
        <v>154</v>
      </c>
      <c r="B81" s="319"/>
      <c r="C81" s="276"/>
      <c r="D81" s="128" t="s">
        <v>155</v>
      </c>
      <c r="E81" s="280" t="s">
        <v>56</v>
      </c>
      <c r="F81" s="129"/>
      <c r="G81" s="98">
        <v>0</v>
      </c>
      <c r="H81" s="99">
        <v>0</v>
      </c>
      <c r="I81" s="99">
        <v>0</v>
      </c>
      <c r="J81" s="99">
        <v>0</v>
      </c>
      <c r="K81" s="99">
        <v>0</v>
      </c>
      <c r="L81" s="99">
        <v>0</v>
      </c>
      <c r="M81" s="279" t="s">
        <v>156</v>
      </c>
      <c r="N81" s="77" t="s">
        <v>157</v>
      </c>
      <c r="O81" s="271" t="s">
        <v>60</v>
      </c>
      <c r="P81" s="278"/>
      <c r="Q81" s="269">
        <v>1</v>
      </c>
      <c r="R81" s="172">
        <v>1</v>
      </c>
      <c r="S81" s="172"/>
      <c r="T81" s="172"/>
      <c r="U81" s="265"/>
      <c r="V81" s="266"/>
    </row>
    <row r="82" spans="1:22" ht="13.5" customHeight="1" x14ac:dyDescent="0.3">
      <c r="A82" s="326" t="s">
        <v>158</v>
      </c>
      <c r="B82" s="327"/>
      <c r="C82" s="336"/>
      <c r="D82" s="337" t="s">
        <v>159</v>
      </c>
      <c r="E82" s="391" t="s">
        <v>160</v>
      </c>
      <c r="F82" s="197" t="s">
        <v>161</v>
      </c>
      <c r="G82" s="198">
        <f>SUM(G83,G85)</f>
        <v>0</v>
      </c>
      <c r="H82" s="199">
        <f t="shared" ref="H82:L82" si="29">SUM(H83,H85)</f>
        <v>0</v>
      </c>
      <c r="I82" s="199">
        <f t="shared" si="29"/>
        <v>0</v>
      </c>
      <c r="J82" s="199">
        <f t="shared" si="29"/>
        <v>0</v>
      </c>
      <c r="K82" s="199">
        <f t="shared" si="29"/>
        <v>0</v>
      </c>
      <c r="L82" s="199">
        <f t="shared" si="29"/>
        <v>0</v>
      </c>
      <c r="M82" s="188"/>
      <c r="N82" s="189"/>
      <c r="O82" s="190"/>
      <c r="P82" s="200"/>
      <c r="Q82" s="189" t="s">
        <v>162</v>
      </c>
      <c r="R82" s="189" t="s">
        <v>162</v>
      </c>
      <c r="S82" s="201"/>
      <c r="T82" s="201"/>
      <c r="U82" s="202"/>
      <c r="V82" s="203"/>
    </row>
    <row r="83" spans="1:22" s="111" customFormat="1" ht="13.5" customHeight="1" x14ac:dyDescent="0.3">
      <c r="A83" s="326"/>
      <c r="B83" s="327"/>
      <c r="C83" s="336"/>
      <c r="D83" s="337"/>
      <c r="E83" s="391"/>
      <c r="F83" s="204" t="s">
        <v>163</v>
      </c>
      <c r="G83" s="186" t="s">
        <v>162</v>
      </c>
      <c r="H83" s="187" t="s">
        <v>162</v>
      </c>
      <c r="I83" s="187" t="s">
        <v>162</v>
      </c>
      <c r="J83" s="187" t="s">
        <v>162</v>
      </c>
      <c r="K83" s="187" t="s">
        <v>162</v>
      </c>
      <c r="L83" s="187" t="s">
        <v>162</v>
      </c>
      <c r="M83" s="205"/>
      <c r="N83" s="189"/>
      <c r="O83" s="190"/>
      <c r="P83" s="200"/>
      <c r="Q83" s="187" t="s">
        <v>162</v>
      </c>
      <c r="R83" s="187" t="s">
        <v>162</v>
      </c>
      <c r="S83" s="201"/>
      <c r="T83" s="201"/>
      <c r="U83" s="202"/>
      <c r="V83" s="193"/>
    </row>
    <row r="84" spans="1:22" s="111" customFormat="1" ht="13.5" customHeight="1" x14ac:dyDescent="0.3">
      <c r="A84" s="326"/>
      <c r="B84" s="327"/>
      <c r="C84" s="336"/>
      <c r="D84" s="337"/>
      <c r="E84" s="391"/>
      <c r="F84" s="204" t="s">
        <v>164</v>
      </c>
      <c r="G84" s="186" t="s">
        <v>162</v>
      </c>
      <c r="H84" s="187" t="s">
        <v>162</v>
      </c>
      <c r="I84" s="187" t="s">
        <v>162</v>
      </c>
      <c r="J84" s="187" t="s">
        <v>162</v>
      </c>
      <c r="K84" s="187" t="s">
        <v>162</v>
      </c>
      <c r="L84" s="187" t="s">
        <v>162</v>
      </c>
      <c r="M84" s="205"/>
      <c r="N84" s="189"/>
      <c r="O84" s="190"/>
      <c r="P84" s="200"/>
      <c r="Q84" s="187" t="s">
        <v>162</v>
      </c>
      <c r="R84" s="187" t="s">
        <v>162</v>
      </c>
      <c r="S84" s="201"/>
      <c r="T84" s="201"/>
      <c r="U84" s="202"/>
      <c r="V84" s="193"/>
    </row>
    <row r="85" spans="1:22" s="111" customFormat="1" ht="13.5" customHeight="1" x14ac:dyDescent="0.3">
      <c r="A85" s="326"/>
      <c r="B85" s="327"/>
      <c r="C85" s="336"/>
      <c r="D85" s="337"/>
      <c r="E85" s="391"/>
      <c r="F85" s="204" t="s">
        <v>165</v>
      </c>
      <c r="G85" s="186" t="s">
        <v>162</v>
      </c>
      <c r="H85" s="187" t="s">
        <v>162</v>
      </c>
      <c r="I85" s="187" t="s">
        <v>162</v>
      </c>
      <c r="J85" s="187" t="s">
        <v>162</v>
      </c>
      <c r="K85" s="187" t="s">
        <v>162</v>
      </c>
      <c r="L85" s="187" t="s">
        <v>162</v>
      </c>
      <c r="M85" s="205"/>
      <c r="N85" s="189"/>
      <c r="O85" s="190"/>
      <c r="P85" s="200"/>
      <c r="Q85" s="187" t="s">
        <v>162</v>
      </c>
      <c r="R85" s="187" t="s">
        <v>162</v>
      </c>
      <c r="S85" s="201"/>
      <c r="T85" s="201"/>
      <c r="U85" s="202"/>
      <c r="V85" s="193"/>
    </row>
    <row r="86" spans="1:22" s="111" customFormat="1" ht="13.5" customHeight="1" x14ac:dyDescent="0.3">
      <c r="A86" s="326"/>
      <c r="B86" s="327"/>
      <c r="C86" s="336"/>
      <c r="D86" s="337"/>
      <c r="E86" s="391"/>
      <c r="F86" s="204" t="s">
        <v>166</v>
      </c>
      <c r="G86" s="186" t="s">
        <v>162</v>
      </c>
      <c r="H86" s="187" t="s">
        <v>162</v>
      </c>
      <c r="I86" s="187" t="s">
        <v>162</v>
      </c>
      <c r="J86" s="187" t="s">
        <v>162</v>
      </c>
      <c r="K86" s="187" t="s">
        <v>162</v>
      </c>
      <c r="L86" s="187" t="s">
        <v>162</v>
      </c>
      <c r="M86" s="205"/>
      <c r="N86" s="189"/>
      <c r="O86" s="190"/>
      <c r="P86" s="200"/>
      <c r="Q86" s="187" t="s">
        <v>162</v>
      </c>
      <c r="R86" s="187" t="s">
        <v>162</v>
      </c>
      <c r="S86" s="201"/>
      <c r="T86" s="201"/>
      <c r="U86" s="202"/>
      <c r="V86" s="193"/>
    </row>
    <row r="87" spans="1:22" ht="14.7" customHeight="1" x14ac:dyDescent="0.3">
      <c r="A87" s="294" t="s">
        <v>167</v>
      </c>
      <c r="B87" s="295"/>
      <c r="C87" s="295"/>
      <c r="D87" s="295"/>
      <c r="E87" s="295"/>
      <c r="F87" s="295"/>
      <c r="G87" s="295"/>
      <c r="H87" s="295"/>
      <c r="I87" s="295"/>
      <c r="J87" s="295"/>
      <c r="K87" s="295"/>
      <c r="L87" s="295"/>
      <c r="M87" s="295"/>
      <c r="N87" s="295"/>
      <c r="O87" s="295"/>
      <c r="P87" s="295"/>
      <c r="Q87" s="295"/>
      <c r="R87" s="295"/>
      <c r="S87" s="295"/>
      <c r="T87" s="295"/>
      <c r="U87" s="295"/>
      <c r="V87" s="296"/>
    </row>
    <row r="88" spans="1:22" s="111" customFormat="1" ht="17.7" customHeight="1" x14ac:dyDescent="0.3">
      <c r="A88" s="380" t="s">
        <v>168</v>
      </c>
      <c r="B88" s="381"/>
      <c r="C88" s="328"/>
      <c r="D88" s="386" t="s">
        <v>169</v>
      </c>
      <c r="E88" s="392" t="s">
        <v>160</v>
      </c>
      <c r="F88" s="84" t="s">
        <v>161</v>
      </c>
      <c r="G88" s="85">
        <f>SUM(G89,G93)</f>
        <v>0</v>
      </c>
      <c r="H88" s="81">
        <f t="shared" ref="H88:L88" si="30">SUM(H89,H93)</f>
        <v>0</v>
      </c>
      <c r="I88" s="81">
        <f t="shared" si="30"/>
        <v>0</v>
      </c>
      <c r="J88" s="81">
        <f t="shared" si="30"/>
        <v>0</v>
      </c>
      <c r="K88" s="81">
        <f t="shared" si="30"/>
        <v>0</v>
      </c>
      <c r="L88" s="81">
        <f t="shared" si="30"/>
        <v>0</v>
      </c>
      <c r="M88" s="297" t="s">
        <v>85</v>
      </c>
      <c r="N88" s="309" t="s">
        <v>170</v>
      </c>
      <c r="O88" s="300" t="s">
        <v>171</v>
      </c>
      <c r="P88" s="102"/>
      <c r="Q88" s="103" t="s">
        <v>162</v>
      </c>
      <c r="R88" s="103" t="s">
        <v>162</v>
      </c>
      <c r="S88" s="129"/>
      <c r="T88" s="129"/>
      <c r="U88" s="104"/>
      <c r="V88" s="101"/>
    </row>
    <row r="89" spans="1:22" s="111" customFormat="1" x14ac:dyDescent="0.3">
      <c r="A89" s="382"/>
      <c r="B89" s="383"/>
      <c r="C89" s="328"/>
      <c r="D89" s="387"/>
      <c r="E89" s="393"/>
      <c r="F89" s="130" t="s">
        <v>172</v>
      </c>
      <c r="G89" s="186" t="s">
        <v>162</v>
      </c>
      <c r="H89" s="187" t="s">
        <v>162</v>
      </c>
      <c r="I89" s="187" t="s">
        <v>162</v>
      </c>
      <c r="J89" s="187" t="s">
        <v>162</v>
      </c>
      <c r="K89" s="187" t="s">
        <v>162</v>
      </c>
      <c r="L89" s="187" t="s">
        <v>162</v>
      </c>
      <c r="M89" s="298"/>
      <c r="N89" s="310"/>
      <c r="O89" s="301"/>
      <c r="P89" s="125"/>
      <c r="Q89" s="187" t="s">
        <v>162</v>
      </c>
      <c r="R89" s="187" t="s">
        <v>162</v>
      </c>
      <c r="S89" s="176"/>
      <c r="T89" s="176"/>
      <c r="U89" s="104"/>
      <c r="V89" s="101"/>
    </row>
    <row r="90" spans="1:22" s="111" customFormat="1" x14ac:dyDescent="0.3">
      <c r="A90" s="382"/>
      <c r="B90" s="383"/>
      <c r="C90" s="328"/>
      <c r="D90" s="387"/>
      <c r="E90" s="393"/>
      <c r="F90" s="130" t="s">
        <v>173</v>
      </c>
      <c r="G90" s="186" t="s">
        <v>162</v>
      </c>
      <c r="H90" s="187" t="s">
        <v>162</v>
      </c>
      <c r="I90" s="187" t="s">
        <v>162</v>
      </c>
      <c r="J90" s="187" t="s">
        <v>162</v>
      </c>
      <c r="K90" s="187" t="s">
        <v>162</v>
      </c>
      <c r="L90" s="187" t="s">
        <v>162</v>
      </c>
      <c r="M90" s="298"/>
      <c r="N90" s="310"/>
      <c r="O90" s="301"/>
      <c r="P90" s="125"/>
      <c r="Q90" s="187" t="s">
        <v>162</v>
      </c>
      <c r="R90" s="187" t="s">
        <v>162</v>
      </c>
      <c r="S90" s="176"/>
      <c r="T90" s="176"/>
      <c r="U90" s="104"/>
      <c r="V90" s="101"/>
    </row>
    <row r="91" spans="1:22" s="111" customFormat="1" x14ac:dyDescent="0.3">
      <c r="A91" s="382"/>
      <c r="B91" s="383"/>
      <c r="C91" s="328"/>
      <c r="D91" s="387"/>
      <c r="E91" s="393"/>
      <c r="F91" s="130" t="s">
        <v>174</v>
      </c>
      <c r="G91" s="186" t="s">
        <v>162</v>
      </c>
      <c r="H91" s="187" t="s">
        <v>162</v>
      </c>
      <c r="I91" s="187" t="s">
        <v>162</v>
      </c>
      <c r="J91" s="187" t="s">
        <v>162</v>
      </c>
      <c r="K91" s="187" t="s">
        <v>162</v>
      </c>
      <c r="L91" s="187" t="s">
        <v>162</v>
      </c>
      <c r="M91" s="298"/>
      <c r="N91" s="310"/>
      <c r="O91" s="301"/>
      <c r="P91" s="125"/>
      <c r="Q91" s="187" t="s">
        <v>162</v>
      </c>
      <c r="R91" s="187" t="s">
        <v>162</v>
      </c>
      <c r="S91" s="176"/>
      <c r="T91" s="176"/>
      <c r="U91" s="104"/>
      <c r="V91" s="101"/>
    </row>
    <row r="92" spans="1:22" s="111" customFormat="1" x14ac:dyDescent="0.3">
      <c r="A92" s="382"/>
      <c r="B92" s="383"/>
      <c r="C92" s="328"/>
      <c r="D92" s="387"/>
      <c r="E92" s="393"/>
      <c r="F92" s="130" t="s">
        <v>175</v>
      </c>
      <c r="G92" s="186" t="s">
        <v>162</v>
      </c>
      <c r="H92" s="187" t="s">
        <v>162</v>
      </c>
      <c r="I92" s="187" t="s">
        <v>162</v>
      </c>
      <c r="J92" s="187" t="s">
        <v>162</v>
      </c>
      <c r="K92" s="187" t="s">
        <v>162</v>
      </c>
      <c r="L92" s="187" t="s">
        <v>162</v>
      </c>
      <c r="M92" s="298"/>
      <c r="N92" s="310"/>
      <c r="O92" s="301"/>
      <c r="P92" s="125"/>
      <c r="Q92" s="187" t="s">
        <v>162</v>
      </c>
      <c r="R92" s="187" t="s">
        <v>162</v>
      </c>
      <c r="S92" s="176"/>
      <c r="T92" s="176"/>
      <c r="U92" s="104"/>
      <c r="V92" s="101"/>
    </row>
    <row r="93" spans="1:22" s="111" customFormat="1" x14ac:dyDescent="0.3">
      <c r="A93" s="382"/>
      <c r="B93" s="383"/>
      <c r="C93" s="328"/>
      <c r="D93" s="387"/>
      <c r="E93" s="393"/>
      <c r="F93" s="130" t="s">
        <v>176</v>
      </c>
      <c r="G93" s="186" t="s">
        <v>162</v>
      </c>
      <c r="H93" s="187" t="s">
        <v>162</v>
      </c>
      <c r="I93" s="187" t="s">
        <v>162</v>
      </c>
      <c r="J93" s="187" t="s">
        <v>162</v>
      </c>
      <c r="K93" s="187" t="s">
        <v>162</v>
      </c>
      <c r="L93" s="187" t="s">
        <v>162</v>
      </c>
      <c r="M93" s="298"/>
      <c r="N93" s="310"/>
      <c r="O93" s="301"/>
      <c r="P93" s="125"/>
      <c r="Q93" s="187" t="s">
        <v>162</v>
      </c>
      <c r="R93" s="187" t="s">
        <v>162</v>
      </c>
      <c r="S93" s="176"/>
      <c r="T93" s="176"/>
      <c r="U93" s="104"/>
      <c r="V93" s="101"/>
    </row>
    <row r="94" spans="1:22" s="111" customFormat="1" x14ac:dyDescent="0.3">
      <c r="A94" s="382"/>
      <c r="B94" s="383"/>
      <c r="C94" s="328"/>
      <c r="D94" s="387"/>
      <c r="E94" s="393"/>
      <c r="F94" s="130" t="s">
        <v>177</v>
      </c>
      <c r="G94" s="186" t="s">
        <v>162</v>
      </c>
      <c r="H94" s="187" t="s">
        <v>162</v>
      </c>
      <c r="I94" s="187" t="s">
        <v>162</v>
      </c>
      <c r="J94" s="187" t="s">
        <v>162</v>
      </c>
      <c r="K94" s="187" t="s">
        <v>162</v>
      </c>
      <c r="L94" s="187" t="s">
        <v>162</v>
      </c>
      <c r="M94" s="298"/>
      <c r="N94" s="310"/>
      <c r="O94" s="301"/>
      <c r="P94" s="131"/>
      <c r="Q94" s="187" t="s">
        <v>162</v>
      </c>
      <c r="R94" s="187" t="s">
        <v>162</v>
      </c>
      <c r="S94" s="177"/>
      <c r="T94" s="177"/>
      <c r="U94" s="132"/>
      <c r="V94" s="101"/>
    </row>
    <row r="95" spans="1:22" s="111" customFormat="1" x14ac:dyDescent="0.3">
      <c r="A95" s="382"/>
      <c r="B95" s="383"/>
      <c r="C95" s="328"/>
      <c r="D95" s="387"/>
      <c r="E95" s="393"/>
      <c r="F95" s="130" t="s">
        <v>178</v>
      </c>
      <c r="G95" s="186" t="s">
        <v>162</v>
      </c>
      <c r="H95" s="187" t="s">
        <v>162</v>
      </c>
      <c r="I95" s="187" t="s">
        <v>162</v>
      </c>
      <c r="J95" s="187" t="s">
        <v>162</v>
      </c>
      <c r="K95" s="187" t="s">
        <v>162</v>
      </c>
      <c r="L95" s="187" t="s">
        <v>162</v>
      </c>
      <c r="M95" s="299"/>
      <c r="N95" s="311"/>
      <c r="O95" s="302"/>
      <c r="P95" s="125"/>
      <c r="Q95" s="187" t="s">
        <v>162</v>
      </c>
      <c r="R95" s="187" t="s">
        <v>162</v>
      </c>
      <c r="S95" s="176"/>
      <c r="T95" s="176"/>
      <c r="U95" s="104"/>
      <c r="V95" s="101"/>
    </row>
    <row r="96" spans="1:22" s="111" customFormat="1" x14ac:dyDescent="0.3">
      <c r="A96" s="384"/>
      <c r="B96" s="385"/>
      <c r="C96" s="277"/>
      <c r="D96" s="388"/>
      <c r="E96" s="394"/>
      <c r="F96" s="130" t="s">
        <v>179</v>
      </c>
      <c r="G96" s="186" t="s">
        <v>162</v>
      </c>
      <c r="H96" s="187" t="s">
        <v>162</v>
      </c>
      <c r="I96" s="187" t="s">
        <v>162</v>
      </c>
      <c r="J96" s="187" t="s">
        <v>162</v>
      </c>
      <c r="K96" s="187" t="s">
        <v>162</v>
      </c>
      <c r="L96" s="187" t="s">
        <v>162</v>
      </c>
      <c r="M96" s="267"/>
      <c r="N96" s="272"/>
      <c r="O96" s="268"/>
      <c r="P96" s="125"/>
      <c r="Q96" s="187" t="s">
        <v>162</v>
      </c>
      <c r="R96" s="187" t="s">
        <v>162</v>
      </c>
      <c r="S96" s="176"/>
      <c r="T96" s="176"/>
      <c r="U96" s="104"/>
      <c r="V96" s="101"/>
    </row>
    <row r="97" spans="1:22" s="111" customFormat="1" ht="16.5" customHeight="1" x14ac:dyDescent="0.3">
      <c r="A97" s="320" t="s">
        <v>180</v>
      </c>
      <c r="B97" s="321"/>
      <c r="C97" s="328"/>
      <c r="D97" s="323" t="s">
        <v>181</v>
      </c>
      <c r="E97" s="395" t="s">
        <v>160</v>
      </c>
      <c r="F97" s="133" t="s">
        <v>161</v>
      </c>
      <c r="G97" s="134">
        <f>SUM(G98,G101)</f>
        <v>0</v>
      </c>
      <c r="H97" s="82">
        <f t="shared" ref="H97:L97" si="31">SUM(H98,H101)</f>
        <v>0</v>
      </c>
      <c r="I97" s="82">
        <f t="shared" si="31"/>
        <v>0</v>
      </c>
      <c r="J97" s="82">
        <f t="shared" si="31"/>
        <v>0</v>
      </c>
      <c r="K97" s="82">
        <f t="shared" si="31"/>
        <v>0</v>
      </c>
      <c r="L97" s="82">
        <f t="shared" si="31"/>
        <v>0</v>
      </c>
      <c r="M97" s="297" t="s">
        <v>85</v>
      </c>
      <c r="N97" s="309" t="s">
        <v>182</v>
      </c>
      <c r="O97" s="300" t="s">
        <v>171</v>
      </c>
      <c r="P97" s="102"/>
      <c r="Q97" s="103" t="s">
        <v>162</v>
      </c>
      <c r="R97" s="103" t="s">
        <v>162</v>
      </c>
      <c r="S97" s="129"/>
      <c r="T97" s="129"/>
      <c r="U97" s="104"/>
      <c r="V97" s="101"/>
    </row>
    <row r="98" spans="1:22" s="111" customFormat="1" x14ac:dyDescent="0.3">
      <c r="A98" s="320"/>
      <c r="B98" s="321"/>
      <c r="C98" s="328"/>
      <c r="D98" s="323"/>
      <c r="E98" s="395"/>
      <c r="F98" s="135" t="s">
        <v>183</v>
      </c>
      <c r="G98" s="136">
        <f>SUM(G99:G100)</f>
        <v>0</v>
      </c>
      <c r="H98" s="275">
        <f t="shared" ref="H98:L98" si="32">SUM(H99:H100)</f>
        <v>0</v>
      </c>
      <c r="I98" s="275">
        <f t="shared" si="32"/>
        <v>0</v>
      </c>
      <c r="J98" s="275">
        <f t="shared" si="32"/>
        <v>0</v>
      </c>
      <c r="K98" s="275">
        <f t="shared" si="32"/>
        <v>0</v>
      </c>
      <c r="L98" s="275">
        <f t="shared" si="32"/>
        <v>0</v>
      </c>
      <c r="M98" s="298"/>
      <c r="N98" s="310"/>
      <c r="O98" s="301"/>
      <c r="P98" s="125"/>
      <c r="Q98" s="126" t="s">
        <v>162</v>
      </c>
      <c r="R98" s="126" t="s">
        <v>162</v>
      </c>
      <c r="S98" s="176"/>
      <c r="T98" s="176"/>
      <c r="U98" s="137"/>
      <c r="V98" s="101"/>
    </row>
    <row r="99" spans="1:22" s="111" customFormat="1" x14ac:dyDescent="0.3">
      <c r="A99" s="320"/>
      <c r="B99" s="321"/>
      <c r="C99" s="328"/>
      <c r="D99" s="323"/>
      <c r="E99" s="395"/>
      <c r="F99" s="135" t="s">
        <v>184</v>
      </c>
      <c r="G99" s="186" t="s">
        <v>162</v>
      </c>
      <c r="H99" s="187" t="s">
        <v>162</v>
      </c>
      <c r="I99" s="187" t="s">
        <v>162</v>
      </c>
      <c r="J99" s="187" t="s">
        <v>162</v>
      </c>
      <c r="K99" s="187" t="s">
        <v>162</v>
      </c>
      <c r="L99" s="187" t="s">
        <v>162</v>
      </c>
      <c r="M99" s="298"/>
      <c r="N99" s="310"/>
      <c r="O99" s="301"/>
      <c r="P99" s="125"/>
      <c r="Q99" s="126" t="s">
        <v>162</v>
      </c>
      <c r="R99" s="126" t="s">
        <v>162</v>
      </c>
      <c r="S99" s="176"/>
      <c r="T99" s="176"/>
      <c r="U99" s="137"/>
      <c r="V99" s="101"/>
    </row>
    <row r="100" spans="1:22" s="111" customFormat="1" x14ac:dyDescent="0.3">
      <c r="A100" s="320"/>
      <c r="B100" s="321"/>
      <c r="C100" s="328"/>
      <c r="D100" s="323"/>
      <c r="E100" s="395"/>
      <c r="F100" s="135" t="s">
        <v>185</v>
      </c>
      <c r="G100" s="186" t="s">
        <v>162</v>
      </c>
      <c r="H100" s="187" t="s">
        <v>162</v>
      </c>
      <c r="I100" s="187" t="s">
        <v>162</v>
      </c>
      <c r="J100" s="187" t="s">
        <v>162</v>
      </c>
      <c r="K100" s="187" t="s">
        <v>162</v>
      </c>
      <c r="L100" s="187" t="s">
        <v>162</v>
      </c>
      <c r="M100" s="298"/>
      <c r="N100" s="310"/>
      <c r="O100" s="301"/>
      <c r="P100" s="125"/>
      <c r="Q100" s="126" t="s">
        <v>162</v>
      </c>
      <c r="R100" s="126" t="s">
        <v>162</v>
      </c>
      <c r="S100" s="176"/>
      <c r="T100" s="176"/>
      <c r="U100" s="137"/>
      <c r="V100" s="101"/>
    </row>
    <row r="101" spans="1:22" s="111" customFormat="1" x14ac:dyDescent="0.3">
      <c r="A101" s="320"/>
      <c r="B101" s="321"/>
      <c r="C101" s="328"/>
      <c r="D101" s="323"/>
      <c r="E101" s="395"/>
      <c r="F101" s="135" t="s">
        <v>186</v>
      </c>
      <c r="G101" s="136">
        <f>SUM(G102:G103)</f>
        <v>0</v>
      </c>
      <c r="H101" s="275">
        <f t="shared" ref="H101:L101" si="33">SUM(H102:H103)</f>
        <v>0</v>
      </c>
      <c r="I101" s="275">
        <f t="shared" si="33"/>
        <v>0</v>
      </c>
      <c r="J101" s="275">
        <f t="shared" si="33"/>
        <v>0</v>
      </c>
      <c r="K101" s="275">
        <f t="shared" si="33"/>
        <v>0</v>
      </c>
      <c r="L101" s="275">
        <f t="shared" si="33"/>
        <v>0</v>
      </c>
      <c r="M101" s="298"/>
      <c r="N101" s="310"/>
      <c r="O101" s="301"/>
      <c r="P101" s="125"/>
      <c r="Q101" s="126" t="s">
        <v>162</v>
      </c>
      <c r="R101" s="126" t="s">
        <v>162</v>
      </c>
      <c r="S101" s="176"/>
      <c r="T101" s="176"/>
      <c r="U101" s="137"/>
      <c r="V101" s="101"/>
    </row>
    <row r="102" spans="1:22" s="111" customFormat="1" x14ac:dyDescent="0.3">
      <c r="A102" s="320"/>
      <c r="B102" s="321"/>
      <c r="C102" s="328"/>
      <c r="D102" s="323"/>
      <c r="E102" s="395"/>
      <c r="F102" s="135" t="s">
        <v>187</v>
      </c>
      <c r="G102" s="186" t="s">
        <v>162</v>
      </c>
      <c r="H102" s="187" t="s">
        <v>162</v>
      </c>
      <c r="I102" s="187" t="s">
        <v>162</v>
      </c>
      <c r="J102" s="187" t="s">
        <v>162</v>
      </c>
      <c r="K102" s="187" t="s">
        <v>162</v>
      </c>
      <c r="L102" s="187" t="s">
        <v>162</v>
      </c>
      <c r="M102" s="298"/>
      <c r="N102" s="310"/>
      <c r="O102" s="301"/>
      <c r="P102" s="125"/>
      <c r="Q102" s="126" t="s">
        <v>162</v>
      </c>
      <c r="R102" s="126" t="s">
        <v>162</v>
      </c>
      <c r="S102" s="176"/>
      <c r="T102" s="176"/>
      <c r="U102" s="137"/>
      <c r="V102" s="101"/>
    </row>
    <row r="103" spans="1:22" s="111" customFormat="1" x14ac:dyDescent="0.3">
      <c r="A103" s="320"/>
      <c r="B103" s="321"/>
      <c r="C103" s="328"/>
      <c r="D103" s="323"/>
      <c r="E103" s="395"/>
      <c r="F103" s="135" t="s">
        <v>188</v>
      </c>
      <c r="G103" s="186" t="s">
        <v>162</v>
      </c>
      <c r="H103" s="187" t="s">
        <v>162</v>
      </c>
      <c r="I103" s="187" t="s">
        <v>162</v>
      </c>
      <c r="J103" s="187" t="s">
        <v>162</v>
      </c>
      <c r="K103" s="187" t="s">
        <v>162</v>
      </c>
      <c r="L103" s="187" t="s">
        <v>162</v>
      </c>
      <c r="M103" s="299"/>
      <c r="N103" s="311"/>
      <c r="O103" s="302"/>
      <c r="P103" s="125"/>
      <c r="Q103" s="126" t="s">
        <v>162</v>
      </c>
      <c r="R103" s="126" t="s">
        <v>162</v>
      </c>
      <c r="S103" s="176"/>
      <c r="T103" s="176"/>
      <c r="U103" s="137"/>
      <c r="V103" s="101"/>
    </row>
    <row r="104" spans="1:22" s="111" customFormat="1" ht="28.2" customHeight="1" x14ac:dyDescent="0.3">
      <c r="A104" s="320" t="s">
        <v>189</v>
      </c>
      <c r="B104" s="321"/>
      <c r="C104" s="328"/>
      <c r="D104" s="323" t="s">
        <v>190</v>
      </c>
      <c r="E104" s="396" t="s">
        <v>160</v>
      </c>
      <c r="F104" s="133" t="s">
        <v>161</v>
      </c>
      <c r="G104" s="134">
        <f t="shared" ref="G104:L104" si="34">SUM(G105:G106)</f>
        <v>0</v>
      </c>
      <c r="H104" s="82">
        <f t="shared" si="34"/>
        <v>0</v>
      </c>
      <c r="I104" s="82">
        <f t="shared" si="34"/>
        <v>0</v>
      </c>
      <c r="J104" s="82">
        <f t="shared" si="34"/>
        <v>0</v>
      </c>
      <c r="K104" s="82">
        <f t="shared" si="34"/>
        <v>0</v>
      </c>
      <c r="L104" s="82">
        <f t="shared" si="34"/>
        <v>0</v>
      </c>
      <c r="M104" s="297" t="s">
        <v>85</v>
      </c>
      <c r="N104" s="309" t="s">
        <v>191</v>
      </c>
      <c r="O104" s="300" t="s">
        <v>171</v>
      </c>
      <c r="P104" s="102"/>
      <c r="Q104" s="126" t="s">
        <v>162</v>
      </c>
      <c r="R104" s="126" t="s">
        <v>162</v>
      </c>
      <c r="S104" s="129"/>
      <c r="T104" s="129"/>
      <c r="U104" s="104"/>
      <c r="V104" s="101"/>
    </row>
    <row r="105" spans="1:22" s="111" customFormat="1" ht="28.2" customHeight="1" x14ac:dyDescent="0.3">
      <c r="A105" s="320"/>
      <c r="B105" s="321"/>
      <c r="C105" s="328"/>
      <c r="D105" s="323"/>
      <c r="E105" s="396"/>
      <c r="F105" s="130" t="s">
        <v>125</v>
      </c>
      <c r="G105" s="186" t="s">
        <v>162</v>
      </c>
      <c r="H105" s="187" t="s">
        <v>162</v>
      </c>
      <c r="I105" s="187" t="s">
        <v>162</v>
      </c>
      <c r="J105" s="187" t="s">
        <v>162</v>
      </c>
      <c r="K105" s="187" t="s">
        <v>162</v>
      </c>
      <c r="L105" s="187" t="s">
        <v>162</v>
      </c>
      <c r="M105" s="298"/>
      <c r="N105" s="310"/>
      <c r="O105" s="301"/>
      <c r="P105" s="98"/>
      <c r="Q105" s="126" t="s">
        <v>162</v>
      </c>
      <c r="R105" s="126" t="s">
        <v>162</v>
      </c>
      <c r="S105" s="121"/>
      <c r="T105" s="121"/>
      <c r="U105" s="104"/>
      <c r="V105" s="138"/>
    </row>
    <row r="106" spans="1:22" s="111" customFormat="1" ht="28.2" customHeight="1" x14ac:dyDescent="0.3">
      <c r="A106" s="320"/>
      <c r="B106" s="321"/>
      <c r="C106" s="328"/>
      <c r="D106" s="323"/>
      <c r="E106" s="396"/>
      <c r="F106" s="130" t="s">
        <v>124</v>
      </c>
      <c r="G106" s="186" t="s">
        <v>162</v>
      </c>
      <c r="H106" s="187" t="s">
        <v>162</v>
      </c>
      <c r="I106" s="187" t="s">
        <v>162</v>
      </c>
      <c r="J106" s="187" t="s">
        <v>162</v>
      </c>
      <c r="K106" s="187" t="s">
        <v>162</v>
      </c>
      <c r="L106" s="187" t="s">
        <v>162</v>
      </c>
      <c r="M106" s="299"/>
      <c r="N106" s="311"/>
      <c r="O106" s="302"/>
      <c r="P106" s="98"/>
      <c r="Q106" s="126" t="s">
        <v>162</v>
      </c>
      <c r="R106" s="126" t="s">
        <v>162</v>
      </c>
      <c r="S106" s="121"/>
      <c r="T106" s="121"/>
      <c r="U106" s="104"/>
      <c r="V106" s="138"/>
    </row>
    <row r="107" spans="1:22" s="111" customFormat="1" ht="12.45" customHeight="1" x14ac:dyDescent="0.3">
      <c r="A107" s="320" t="s">
        <v>192</v>
      </c>
      <c r="B107" s="321"/>
      <c r="C107" s="328"/>
      <c r="D107" s="323" t="s">
        <v>193</v>
      </c>
      <c r="E107" s="396" t="s">
        <v>160</v>
      </c>
      <c r="F107" s="133" t="s">
        <v>161</v>
      </c>
      <c r="G107" s="134">
        <f>SUM(G108:G109)</f>
        <v>0</v>
      </c>
      <c r="H107" s="82">
        <f t="shared" ref="H107:L107" si="35">SUM(H108:H109)</f>
        <v>0</v>
      </c>
      <c r="I107" s="82">
        <f t="shared" si="35"/>
        <v>0</v>
      </c>
      <c r="J107" s="82">
        <f t="shared" si="35"/>
        <v>0</v>
      </c>
      <c r="K107" s="82">
        <f t="shared" si="35"/>
        <v>0</v>
      </c>
      <c r="L107" s="82">
        <f t="shared" si="35"/>
        <v>0</v>
      </c>
      <c r="M107" s="297" t="s">
        <v>152</v>
      </c>
      <c r="N107" s="309" t="s">
        <v>194</v>
      </c>
      <c r="O107" s="300" t="s">
        <v>171</v>
      </c>
      <c r="P107" s="102"/>
      <c r="Q107" s="126" t="s">
        <v>162</v>
      </c>
      <c r="R107" s="126" t="s">
        <v>162</v>
      </c>
      <c r="S107" s="129"/>
      <c r="T107" s="129"/>
      <c r="U107" s="104"/>
      <c r="V107" s="101"/>
    </row>
    <row r="108" spans="1:22" s="111" customFormat="1" x14ac:dyDescent="0.3">
      <c r="A108" s="320"/>
      <c r="B108" s="321"/>
      <c r="C108" s="328"/>
      <c r="D108" s="323"/>
      <c r="E108" s="396"/>
      <c r="F108" s="130" t="s">
        <v>195</v>
      </c>
      <c r="G108" s="186" t="s">
        <v>162</v>
      </c>
      <c r="H108" s="187" t="s">
        <v>162</v>
      </c>
      <c r="I108" s="187" t="s">
        <v>162</v>
      </c>
      <c r="J108" s="187" t="s">
        <v>162</v>
      </c>
      <c r="K108" s="187" t="s">
        <v>162</v>
      </c>
      <c r="L108" s="187" t="s">
        <v>162</v>
      </c>
      <c r="M108" s="298"/>
      <c r="N108" s="310"/>
      <c r="O108" s="301"/>
      <c r="P108" s="125"/>
      <c r="Q108" s="126" t="s">
        <v>162</v>
      </c>
      <c r="R108" s="126" t="s">
        <v>162</v>
      </c>
      <c r="S108" s="176"/>
      <c r="T108" s="176"/>
      <c r="U108" s="104"/>
      <c r="V108" s="101"/>
    </row>
    <row r="109" spans="1:22" s="111" customFormat="1" x14ac:dyDescent="0.3">
      <c r="A109" s="320"/>
      <c r="B109" s="321"/>
      <c r="C109" s="328"/>
      <c r="D109" s="323"/>
      <c r="E109" s="396"/>
      <c r="F109" s="130" t="s">
        <v>196</v>
      </c>
      <c r="G109" s="186" t="s">
        <v>162</v>
      </c>
      <c r="H109" s="187" t="s">
        <v>162</v>
      </c>
      <c r="I109" s="187" t="s">
        <v>162</v>
      </c>
      <c r="J109" s="187" t="s">
        <v>162</v>
      </c>
      <c r="K109" s="187" t="s">
        <v>162</v>
      </c>
      <c r="L109" s="187" t="s">
        <v>162</v>
      </c>
      <c r="M109" s="299"/>
      <c r="N109" s="311"/>
      <c r="O109" s="302"/>
      <c r="P109" s="125"/>
      <c r="Q109" s="126" t="s">
        <v>162</v>
      </c>
      <c r="R109" s="126" t="s">
        <v>162</v>
      </c>
      <c r="S109" s="176"/>
      <c r="T109" s="176"/>
      <c r="U109" s="104"/>
      <c r="V109" s="101"/>
    </row>
    <row r="110" spans="1:22" s="111" customFormat="1" ht="55.95" customHeight="1" x14ac:dyDescent="0.3">
      <c r="A110" s="320" t="s">
        <v>197</v>
      </c>
      <c r="B110" s="321"/>
      <c r="C110" s="277"/>
      <c r="D110" s="274" t="s">
        <v>198</v>
      </c>
      <c r="E110" s="281" t="s">
        <v>56</v>
      </c>
      <c r="F110" s="139"/>
      <c r="G110" s="125">
        <v>0</v>
      </c>
      <c r="H110" s="126">
        <v>0</v>
      </c>
      <c r="I110" s="126">
        <v>0</v>
      </c>
      <c r="J110" s="126">
        <v>1</v>
      </c>
      <c r="K110" s="126">
        <v>1</v>
      </c>
      <c r="L110" s="126">
        <v>0</v>
      </c>
      <c r="M110" s="279" t="s">
        <v>199</v>
      </c>
      <c r="N110" s="270" t="s">
        <v>200</v>
      </c>
      <c r="O110" s="271" t="s">
        <v>60</v>
      </c>
      <c r="P110" s="125"/>
      <c r="Q110" s="126">
        <v>0</v>
      </c>
      <c r="R110" s="126">
        <v>0</v>
      </c>
      <c r="S110" s="176"/>
      <c r="T110" s="176"/>
      <c r="U110" s="100"/>
      <c r="V110" s="101"/>
    </row>
    <row r="111" spans="1:22" s="111" customFormat="1" ht="80.7" customHeight="1" x14ac:dyDescent="0.3">
      <c r="A111" s="320" t="s">
        <v>201</v>
      </c>
      <c r="B111" s="321"/>
      <c r="C111" s="277"/>
      <c r="D111" s="274" t="s">
        <v>202</v>
      </c>
      <c r="E111" s="282" t="s">
        <v>160</v>
      </c>
      <c r="F111" s="140"/>
      <c r="G111" s="186" t="s">
        <v>162</v>
      </c>
      <c r="H111" s="187" t="s">
        <v>162</v>
      </c>
      <c r="I111" s="187" t="s">
        <v>162</v>
      </c>
      <c r="J111" s="187" t="s">
        <v>162</v>
      </c>
      <c r="K111" s="187" t="s">
        <v>162</v>
      </c>
      <c r="L111" s="187" t="s">
        <v>162</v>
      </c>
      <c r="M111" s="279" t="s">
        <v>156</v>
      </c>
      <c r="N111" s="270" t="s">
        <v>203</v>
      </c>
      <c r="O111" s="271" t="s">
        <v>171</v>
      </c>
      <c r="P111" s="125"/>
      <c r="Q111" s="126" t="s">
        <v>162</v>
      </c>
      <c r="R111" s="126" t="s">
        <v>162</v>
      </c>
      <c r="S111" s="176"/>
      <c r="T111" s="176"/>
      <c r="U111" s="100"/>
      <c r="V111" s="101"/>
    </row>
    <row r="112" spans="1:22" x14ac:dyDescent="0.3">
      <c r="A112" s="320" t="s">
        <v>204</v>
      </c>
      <c r="B112" s="321"/>
      <c r="C112" s="325"/>
      <c r="D112" s="313" t="s">
        <v>205</v>
      </c>
      <c r="E112" s="371" t="s">
        <v>56</v>
      </c>
      <c r="F112" s="133" t="s">
        <v>161</v>
      </c>
      <c r="G112" s="134">
        <f>SUM(G113:G114)</f>
        <v>0</v>
      </c>
      <c r="H112" s="82">
        <f t="shared" ref="H112:L112" si="36">SUM(H113:H114)</f>
        <v>0</v>
      </c>
      <c r="I112" s="82">
        <f t="shared" si="36"/>
        <v>0</v>
      </c>
      <c r="J112" s="82">
        <f t="shared" si="36"/>
        <v>0</v>
      </c>
      <c r="K112" s="82">
        <f t="shared" si="36"/>
        <v>0</v>
      </c>
      <c r="L112" s="82">
        <f t="shared" si="36"/>
        <v>0</v>
      </c>
      <c r="M112" s="324" t="s">
        <v>85</v>
      </c>
      <c r="N112" s="307" t="s">
        <v>206</v>
      </c>
      <c r="O112" s="308" t="s">
        <v>207</v>
      </c>
      <c r="P112" s="329"/>
      <c r="Q112" s="306">
        <v>0</v>
      </c>
      <c r="R112" s="172">
        <v>0</v>
      </c>
      <c r="S112" s="172"/>
      <c r="T112" s="172"/>
      <c r="U112" s="292"/>
      <c r="V112" s="293"/>
    </row>
    <row r="113" spans="1:23" x14ac:dyDescent="0.3">
      <c r="A113" s="320"/>
      <c r="B113" s="321"/>
      <c r="C113" s="325"/>
      <c r="D113" s="313"/>
      <c r="E113" s="371"/>
      <c r="F113" s="141" t="s">
        <v>208</v>
      </c>
      <c r="G113" s="98">
        <v>0</v>
      </c>
      <c r="H113" s="270">
        <v>0</v>
      </c>
      <c r="I113" s="270">
        <v>0</v>
      </c>
      <c r="J113" s="270">
        <v>0</v>
      </c>
      <c r="K113" s="270">
        <v>0</v>
      </c>
      <c r="L113" s="270">
        <v>0</v>
      </c>
      <c r="M113" s="324"/>
      <c r="N113" s="307"/>
      <c r="O113" s="308"/>
      <c r="P113" s="329"/>
      <c r="Q113" s="306"/>
      <c r="R113" s="172">
        <v>0</v>
      </c>
      <c r="S113" s="172"/>
      <c r="T113" s="172"/>
      <c r="U113" s="292"/>
      <c r="V113" s="293"/>
    </row>
    <row r="114" spans="1:23" x14ac:dyDescent="0.3">
      <c r="A114" s="320"/>
      <c r="B114" s="321"/>
      <c r="C114" s="325"/>
      <c r="D114" s="313"/>
      <c r="E114" s="371"/>
      <c r="F114" s="141" t="s">
        <v>209</v>
      </c>
      <c r="G114" s="98">
        <v>0</v>
      </c>
      <c r="H114" s="270">
        <v>0</v>
      </c>
      <c r="I114" s="270">
        <v>0</v>
      </c>
      <c r="J114" s="270">
        <v>0</v>
      </c>
      <c r="K114" s="270">
        <v>0</v>
      </c>
      <c r="L114" s="270">
        <v>0</v>
      </c>
      <c r="M114" s="324"/>
      <c r="N114" s="307"/>
      <c r="O114" s="308"/>
      <c r="P114" s="329"/>
      <c r="Q114" s="306"/>
      <c r="R114" s="172">
        <v>0</v>
      </c>
      <c r="S114" s="172"/>
      <c r="T114" s="172"/>
      <c r="U114" s="292"/>
      <c r="V114" s="293"/>
      <c r="W114" s="142"/>
    </row>
    <row r="115" spans="1:23" s="194" customFormat="1" ht="53.7" customHeight="1" x14ac:dyDescent="0.3">
      <c r="A115" s="326" t="s">
        <v>210</v>
      </c>
      <c r="B115" s="327"/>
      <c r="C115" s="183"/>
      <c r="D115" s="184" t="s">
        <v>211</v>
      </c>
      <c r="E115" s="281" t="s">
        <v>56</v>
      </c>
      <c r="F115" s="185"/>
      <c r="G115" s="186">
        <v>0</v>
      </c>
      <c r="H115" s="187">
        <v>0</v>
      </c>
      <c r="I115" s="187">
        <v>0</v>
      </c>
      <c r="J115" s="187">
        <v>0</v>
      </c>
      <c r="K115" s="187">
        <v>10</v>
      </c>
      <c r="L115" s="187">
        <v>6</v>
      </c>
      <c r="M115" s="188" t="s">
        <v>85</v>
      </c>
      <c r="N115" s="189" t="s">
        <v>212</v>
      </c>
      <c r="O115" s="190" t="s">
        <v>213</v>
      </c>
      <c r="P115" s="186"/>
      <c r="Q115" s="187">
        <v>0</v>
      </c>
      <c r="R115" s="191">
        <v>0</v>
      </c>
      <c r="S115" s="191"/>
      <c r="T115" s="191"/>
      <c r="U115" s="192"/>
      <c r="V115" s="193"/>
    </row>
    <row r="116" spans="1:23" ht="14.7" customHeight="1" x14ac:dyDescent="0.3">
      <c r="A116" s="294" t="s">
        <v>214</v>
      </c>
      <c r="B116" s="295"/>
      <c r="C116" s="295"/>
      <c r="D116" s="295"/>
      <c r="E116" s="295"/>
      <c r="F116" s="295"/>
      <c r="G116" s="295"/>
      <c r="H116" s="295"/>
      <c r="I116" s="295"/>
      <c r="J116" s="295"/>
      <c r="K116" s="295"/>
      <c r="L116" s="295"/>
      <c r="M116" s="295"/>
      <c r="N116" s="295"/>
      <c r="O116" s="295"/>
      <c r="P116" s="295"/>
      <c r="Q116" s="295"/>
      <c r="R116" s="295"/>
      <c r="S116" s="295"/>
      <c r="T116" s="295"/>
      <c r="U116" s="295"/>
      <c r="V116" s="296"/>
    </row>
    <row r="117" spans="1:23" ht="45.45" customHeight="1" x14ac:dyDescent="0.3">
      <c r="A117" s="318" t="s">
        <v>215</v>
      </c>
      <c r="B117" s="319"/>
      <c r="C117" s="276"/>
      <c r="D117" s="273" t="s">
        <v>216</v>
      </c>
      <c r="E117" s="280" t="s">
        <v>56</v>
      </c>
      <c r="F117" s="143"/>
      <c r="G117" s="144">
        <v>0</v>
      </c>
      <c r="H117" s="75">
        <v>0</v>
      </c>
      <c r="I117" s="75">
        <v>100</v>
      </c>
      <c r="J117" s="75">
        <v>150</v>
      </c>
      <c r="K117" s="75">
        <v>150</v>
      </c>
      <c r="L117" s="75">
        <v>200</v>
      </c>
      <c r="M117" s="275" t="s">
        <v>152</v>
      </c>
      <c r="N117" s="270" t="s">
        <v>217</v>
      </c>
      <c r="O117" s="271" t="s">
        <v>218</v>
      </c>
      <c r="P117" s="278"/>
      <c r="Q117" s="269">
        <v>61</v>
      </c>
      <c r="R117" s="172">
        <v>127</v>
      </c>
      <c r="S117" s="172"/>
      <c r="T117" s="172"/>
      <c r="U117" s="88"/>
      <c r="V117" s="266"/>
    </row>
    <row r="118" spans="1:23" ht="76.95" customHeight="1" x14ac:dyDescent="0.3">
      <c r="A118" s="318" t="s">
        <v>219</v>
      </c>
      <c r="B118" s="319"/>
      <c r="C118" s="276"/>
      <c r="D118" s="273" t="s">
        <v>220</v>
      </c>
      <c r="E118" s="195" t="s">
        <v>221</v>
      </c>
      <c r="F118" s="143"/>
      <c r="G118" s="186" t="s">
        <v>162</v>
      </c>
      <c r="H118" s="187" t="s">
        <v>162</v>
      </c>
      <c r="I118" s="187" t="s">
        <v>162</v>
      </c>
      <c r="J118" s="187" t="s">
        <v>162</v>
      </c>
      <c r="K118" s="187" t="s">
        <v>162</v>
      </c>
      <c r="L118" s="187" t="s">
        <v>162</v>
      </c>
      <c r="M118" s="275" t="s">
        <v>152</v>
      </c>
      <c r="N118" s="270" t="s">
        <v>222</v>
      </c>
      <c r="O118" s="271" t="s">
        <v>218</v>
      </c>
      <c r="P118" s="278"/>
      <c r="Q118" s="186" t="s">
        <v>162</v>
      </c>
      <c r="R118" s="172" t="s">
        <v>162</v>
      </c>
      <c r="S118" s="172"/>
      <c r="T118" s="172"/>
      <c r="U118" s="88"/>
      <c r="V118" s="266"/>
    </row>
    <row r="119" spans="1:23" ht="94.95" customHeight="1" x14ac:dyDescent="0.3">
      <c r="A119" s="318" t="s">
        <v>223</v>
      </c>
      <c r="B119" s="319"/>
      <c r="C119" s="276"/>
      <c r="D119" s="273" t="s">
        <v>224</v>
      </c>
      <c r="E119" s="195" t="s">
        <v>221</v>
      </c>
      <c r="F119" s="143"/>
      <c r="G119" s="186" t="s">
        <v>162</v>
      </c>
      <c r="H119" s="187" t="s">
        <v>162</v>
      </c>
      <c r="I119" s="187" t="s">
        <v>162</v>
      </c>
      <c r="J119" s="187" t="s">
        <v>162</v>
      </c>
      <c r="K119" s="187" t="s">
        <v>162</v>
      </c>
      <c r="L119" s="187" t="s">
        <v>162</v>
      </c>
      <c r="M119" s="275" t="s">
        <v>152</v>
      </c>
      <c r="N119" s="270" t="s">
        <v>225</v>
      </c>
      <c r="O119" s="271" t="s">
        <v>218</v>
      </c>
      <c r="P119" s="278"/>
      <c r="Q119" s="186" t="s">
        <v>162</v>
      </c>
      <c r="R119" s="172" t="s">
        <v>162</v>
      </c>
      <c r="S119" s="172"/>
      <c r="T119" s="172"/>
      <c r="U119" s="88"/>
      <c r="V119" s="266"/>
    </row>
    <row r="120" spans="1:23" ht="96" customHeight="1" thickBot="1" x14ac:dyDescent="0.35">
      <c r="A120" s="316" t="s">
        <v>226</v>
      </c>
      <c r="B120" s="317"/>
      <c r="C120" s="145"/>
      <c r="D120" s="146" t="s">
        <v>227</v>
      </c>
      <c r="E120" s="196" t="s">
        <v>221</v>
      </c>
      <c r="F120" s="147"/>
      <c r="G120" s="186" t="s">
        <v>162</v>
      </c>
      <c r="H120" s="187" t="s">
        <v>162</v>
      </c>
      <c r="I120" s="187" t="s">
        <v>162</v>
      </c>
      <c r="J120" s="187" t="s">
        <v>162</v>
      </c>
      <c r="K120" s="187" t="s">
        <v>162</v>
      </c>
      <c r="L120" s="187" t="s">
        <v>162</v>
      </c>
      <c r="M120" s="148" t="s">
        <v>152</v>
      </c>
      <c r="N120" s="149" t="s">
        <v>225</v>
      </c>
      <c r="O120" s="150" t="s">
        <v>218</v>
      </c>
      <c r="P120" s="151"/>
      <c r="Q120" s="186" t="s">
        <v>162</v>
      </c>
      <c r="R120" s="178" t="s">
        <v>162</v>
      </c>
      <c r="S120" s="178"/>
      <c r="T120" s="178"/>
      <c r="U120" s="152"/>
      <c r="V120" s="153"/>
    </row>
    <row r="121" spans="1:23" x14ac:dyDescent="0.3">
      <c r="A121" s="154"/>
      <c r="B121" s="154"/>
      <c r="C121" s="155"/>
      <c r="D121" s="156"/>
      <c r="E121" s="156"/>
      <c r="F121" s="156"/>
      <c r="G121" s="156"/>
      <c r="H121" s="156"/>
      <c r="I121" s="156"/>
      <c r="J121" s="156"/>
      <c r="K121" s="156"/>
      <c r="L121" s="156"/>
      <c r="M121" s="157"/>
      <c r="N121" s="162"/>
      <c r="O121" s="157"/>
      <c r="P121" s="158"/>
    </row>
  </sheetData>
  <mergeCells count="144">
    <mergeCell ref="E112:E114"/>
    <mergeCell ref="A3:U3"/>
    <mergeCell ref="E4:E63"/>
    <mergeCell ref="C104:C106"/>
    <mergeCell ref="A107:B109"/>
    <mergeCell ref="D107:D109"/>
    <mergeCell ref="C107:C109"/>
    <mergeCell ref="A73:B75"/>
    <mergeCell ref="C61:C63"/>
    <mergeCell ref="A61:B63"/>
    <mergeCell ref="M70:M72"/>
    <mergeCell ref="N70:N72"/>
    <mergeCell ref="A88:B96"/>
    <mergeCell ref="D88:D96"/>
    <mergeCell ref="E67:E69"/>
    <mergeCell ref="E70:E72"/>
    <mergeCell ref="E73:E75"/>
    <mergeCell ref="E76:E80"/>
    <mergeCell ref="E82:E86"/>
    <mergeCell ref="E88:E96"/>
    <mergeCell ref="E97:E103"/>
    <mergeCell ref="E104:E106"/>
    <mergeCell ref="E107:E109"/>
    <mergeCell ref="N112:N114"/>
    <mergeCell ref="V1:V2"/>
    <mergeCell ref="A1:B2"/>
    <mergeCell ref="A4:B8"/>
    <mergeCell ref="N4:N41"/>
    <mergeCell ref="A9:B13"/>
    <mergeCell ref="A14:B18"/>
    <mergeCell ref="A19:B27"/>
    <mergeCell ref="A28:B36"/>
    <mergeCell ref="D14:D18"/>
    <mergeCell ref="H1:L1"/>
    <mergeCell ref="U1:U2"/>
    <mergeCell ref="P1:P2"/>
    <mergeCell ref="Q1:Q2"/>
    <mergeCell ref="R1:R2"/>
    <mergeCell ref="S1:S2"/>
    <mergeCell ref="T1:T2"/>
    <mergeCell ref="C4:C8"/>
    <mergeCell ref="D4:D8"/>
    <mergeCell ref="M1:M2"/>
    <mergeCell ref="N1:N2"/>
    <mergeCell ref="O1:O2"/>
    <mergeCell ref="C1:C2"/>
    <mergeCell ref="D1:D2"/>
    <mergeCell ref="F1:F2"/>
    <mergeCell ref="G1:G2"/>
    <mergeCell ref="C19:C27"/>
    <mergeCell ref="D19:D27"/>
    <mergeCell ref="D9:D13"/>
    <mergeCell ref="C14:C18"/>
    <mergeCell ref="A42:B47"/>
    <mergeCell ref="D42:D47"/>
    <mergeCell ref="C42:C47"/>
    <mergeCell ref="C37:C41"/>
    <mergeCell ref="D37:D41"/>
    <mergeCell ref="C9:C13"/>
    <mergeCell ref="C28:C36"/>
    <mergeCell ref="D28:D36"/>
    <mergeCell ref="E1:E2"/>
    <mergeCell ref="O112:O114"/>
    <mergeCell ref="P112:P114"/>
    <mergeCell ref="O67:O69"/>
    <mergeCell ref="C73:C75"/>
    <mergeCell ref="D73:D75"/>
    <mergeCell ref="A70:B72"/>
    <mergeCell ref="A76:B80"/>
    <mergeCell ref="A37:B41"/>
    <mergeCell ref="M73:M75"/>
    <mergeCell ref="N73:N75"/>
    <mergeCell ref="O73:O75"/>
    <mergeCell ref="N42:N58"/>
    <mergeCell ref="D61:D63"/>
    <mergeCell ref="M61:M63"/>
    <mergeCell ref="N61:N63"/>
    <mergeCell ref="O61:O63"/>
    <mergeCell ref="A60:B60"/>
    <mergeCell ref="A82:B86"/>
    <mergeCell ref="C82:C86"/>
    <mergeCell ref="D82:D86"/>
    <mergeCell ref="C88:C95"/>
    <mergeCell ref="A54:B58"/>
    <mergeCell ref="C48:C53"/>
    <mergeCell ref="D48:D53"/>
    <mergeCell ref="C67:C69"/>
    <mergeCell ref="D67:D69"/>
    <mergeCell ref="M67:M69"/>
    <mergeCell ref="N67:N69"/>
    <mergeCell ref="C70:C72"/>
    <mergeCell ref="D70:D72"/>
    <mergeCell ref="C54:C58"/>
    <mergeCell ref="D54:D58"/>
    <mergeCell ref="A66:B66"/>
    <mergeCell ref="A67:B69"/>
    <mergeCell ref="A120:B120"/>
    <mergeCell ref="A81:B81"/>
    <mergeCell ref="A110:B110"/>
    <mergeCell ref="A111:B111"/>
    <mergeCell ref="A112:B114"/>
    <mergeCell ref="A119:B119"/>
    <mergeCell ref="C76:C80"/>
    <mergeCell ref="D76:D80"/>
    <mergeCell ref="M76:M80"/>
    <mergeCell ref="M88:M95"/>
    <mergeCell ref="M97:M103"/>
    <mergeCell ref="M104:M106"/>
    <mergeCell ref="M107:M109"/>
    <mergeCell ref="A117:B117"/>
    <mergeCell ref="A118:B118"/>
    <mergeCell ref="C112:C114"/>
    <mergeCell ref="D112:D114"/>
    <mergeCell ref="M112:M114"/>
    <mergeCell ref="A115:B115"/>
    <mergeCell ref="A97:B103"/>
    <mergeCell ref="D97:D103"/>
    <mergeCell ref="C97:C103"/>
    <mergeCell ref="A104:B106"/>
    <mergeCell ref="D104:D106"/>
    <mergeCell ref="U112:U114"/>
    <mergeCell ref="V112:V114"/>
    <mergeCell ref="A116:V116"/>
    <mergeCell ref="M4:M41"/>
    <mergeCell ref="O4:O41"/>
    <mergeCell ref="M42:M58"/>
    <mergeCell ref="O42:O58"/>
    <mergeCell ref="A64:V64"/>
    <mergeCell ref="A65:V65"/>
    <mergeCell ref="A87:V87"/>
    <mergeCell ref="Q112:Q114"/>
    <mergeCell ref="N76:N80"/>
    <mergeCell ref="O76:O80"/>
    <mergeCell ref="N88:N95"/>
    <mergeCell ref="O88:O95"/>
    <mergeCell ref="N97:N103"/>
    <mergeCell ref="O97:O103"/>
    <mergeCell ref="N104:N106"/>
    <mergeCell ref="O104:O106"/>
    <mergeCell ref="N107:N109"/>
    <mergeCell ref="O107:O109"/>
    <mergeCell ref="O70:O72"/>
    <mergeCell ref="A48:B53"/>
    <mergeCell ref="A59:B59"/>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U118"/>
  <sheetViews>
    <sheetView workbookViewId="0">
      <selection activeCell="E15" sqref="E15"/>
    </sheetView>
  </sheetViews>
  <sheetFormatPr baseColWidth="10" defaultColWidth="9.109375" defaultRowHeight="14.4" x14ac:dyDescent="0.3"/>
  <cols>
    <col min="1" max="1" width="59.5546875" customWidth="1"/>
    <col min="2" max="2" width="12.6640625" customWidth="1"/>
    <col min="3" max="3" width="19.6640625" customWidth="1"/>
    <col min="4" max="4" width="15" customWidth="1"/>
  </cols>
  <sheetData>
    <row r="1" spans="1:3" x14ac:dyDescent="0.3">
      <c r="A1" s="228" t="s">
        <v>228</v>
      </c>
      <c r="B1" s="228" t="s">
        <v>229</v>
      </c>
      <c r="C1" s="228" t="s">
        <v>230</v>
      </c>
    </row>
    <row r="2" spans="1:3" x14ac:dyDescent="0.3">
      <c r="A2" s="228" t="s">
        <v>231</v>
      </c>
      <c r="B2" s="228" t="s">
        <v>195</v>
      </c>
      <c r="C2" s="228" t="s">
        <v>232</v>
      </c>
    </row>
    <row r="3" spans="1:3" x14ac:dyDescent="0.3">
      <c r="A3" s="228" t="s">
        <v>233</v>
      </c>
      <c r="B3" s="228" t="s">
        <v>195</v>
      </c>
      <c r="C3" s="228" t="s">
        <v>234</v>
      </c>
    </row>
    <row r="4" spans="1:3" x14ac:dyDescent="0.3">
      <c r="A4" s="228" t="s">
        <v>235</v>
      </c>
      <c r="B4" s="228" t="s">
        <v>195</v>
      </c>
      <c r="C4" s="228" t="s">
        <v>234</v>
      </c>
    </row>
    <row r="5" spans="1:3" x14ac:dyDescent="0.3">
      <c r="A5" s="228" t="s">
        <v>236</v>
      </c>
      <c r="B5" s="228" t="s">
        <v>195</v>
      </c>
      <c r="C5" s="228" t="s">
        <v>234</v>
      </c>
    </row>
    <row r="6" spans="1:3" x14ac:dyDescent="0.3">
      <c r="A6" s="228" t="s">
        <v>237</v>
      </c>
      <c r="B6" s="228" t="s">
        <v>195</v>
      </c>
      <c r="C6" s="228" t="s">
        <v>234</v>
      </c>
    </row>
    <row r="7" spans="1:3" x14ac:dyDescent="0.3">
      <c r="A7" s="228" t="s">
        <v>238</v>
      </c>
      <c r="B7" s="228" t="s">
        <v>195</v>
      </c>
      <c r="C7" s="228" t="s">
        <v>234</v>
      </c>
    </row>
    <row r="8" spans="1:3" x14ac:dyDescent="0.3">
      <c r="A8" s="228" t="s">
        <v>239</v>
      </c>
      <c r="B8" s="228" t="s">
        <v>240</v>
      </c>
      <c r="C8" s="228" t="s">
        <v>234</v>
      </c>
    </row>
    <row r="9" spans="1:3" x14ac:dyDescent="0.3">
      <c r="A9" s="228" t="s">
        <v>241</v>
      </c>
      <c r="B9" s="228" t="s">
        <v>240</v>
      </c>
      <c r="C9" s="228" t="s">
        <v>234</v>
      </c>
    </row>
    <row r="10" spans="1:3" x14ac:dyDescent="0.3">
      <c r="A10" s="228" t="s">
        <v>242</v>
      </c>
      <c r="B10" s="228" t="s">
        <v>240</v>
      </c>
      <c r="C10" s="228" t="s">
        <v>234</v>
      </c>
    </row>
    <row r="11" spans="1:3" x14ac:dyDescent="0.3">
      <c r="A11" s="228" t="s">
        <v>243</v>
      </c>
      <c r="B11" s="228" t="s">
        <v>240</v>
      </c>
      <c r="C11" s="228" t="s">
        <v>234</v>
      </c>
    </row>
    <row r="12" spans="1:3" x14ac:dyDescent="0.3">
      <c r="A12" s="228" t="s">
        <v>244</v>
      </c>
      <c r="B12" s="228" t="s">
        <v>240</v>
      </c>
      <c r="C12" s="228" t="s">
        <v>234</v>
      </c>
    </row>
    <row r="13" spans="1:3" x14ac:dyDescent="0.3">
      <c r="A13" s="228"/>
      <c r="B13" s="228"/>
      <c r="C13" s="228"/>
    </row>
    <row r="14" spans="1:3" x14ac:dyDescent="0.3">
      <c r="A14" s="228"/>
      <c r="B14" s="228"/>
      <c r="C14" s="228"/>
    </row>
    <row r="15" spans="1:3" x14ac:dyDescent="0.3">
      <c r="A15" s="228"/>
      <c r="B15" s="228"/>
      <c r="C15" s="228"/>
    </row>
    <row r="16" spans="1:3" x14ac:dyDescent="0.3">
      <c r="A16" s="228"/>
      <c r="B16" s="228"/>
      <c r="C16" s="228"/>
    </row>
    <row r="17" spans="1:3" x14ac:dyDescent="0.3">
      <c r="A17" s="228"/>
      <c r="B17" s="228"/>
      <c r="C17" s="228"/>
    </row>
    <row r="18" spans="1:3" x14ac:dyDescent="0.3">
      <c r="A18" s="228"/>
      <c r="B18" s="228"/>
      <c r="C18" s="228"/>
    </row>
    <row r="19" spans="1:3" x14ac:dyDescent="0.3">
      <c r="A19" s="228"/>
      <c r="B19" s="228"/>
      <c r="C19" s="228"/>
    </row>
    <row r="20" spans="1:3" x14ac:dyDescent="0.3">
      <c r="A20" s="228"/>
      <c r="B20" s="228"/>
      <c r="C20" s="228"/>
    </row>
    <row r="21" spans="1:3" x14ac:dyDescent="0.3">
      <c r="A21" s="228"/>
      <c r="B21" s="228"/>
      <c r="C21" s="228"/>
    </row>
    <row r="22" spans="1:3" x14ac:dyDescent="0.3">
      <c r="A22" s="228"/>
      <c r="B22" s="228"/>
      <c r="C22" s="228"/>
    </row>
    <row r="23" spans="1:3" x14ac:dyDescent="0.3">
      <c r="A23" s="228"/>
      <c r="B23" s="228"/>
      <c r="C23" s="228"/>
    </row>
    <row r="24" spans="1:3" x14ac:dyDescent="0.3">
      <c r="A24" s="228"/>
      <c r="B24" s="228"/>
      <c r="C24" s="228"/>
    </row>
    <row r="25" spans="1:3" x14ac:dyDescent="0.3">
      <c r="A25" s="228"/>
      <c r="B25" s="228"/>
      <c r="C25" s="228"/>
    </row>
    <row r="26" spans="1:3" x14ac:dyDescent="0.3">
      <c r="A26" s="228"/>
      <c r="B26" s="228"/>
      <c r="C26" s="228"/>
    </row>
    <row r="27" spans="1:3" x14ac:dyDescent="0.3">
      <c r="A27" s="228"/>
      <c r="B27" s="228"/>
      <c r="C27" s="228"/>
    </row>
    <row r="28" spans="1:3" x14ac:dyDescent="0.3">
      <c r="A28" s="228"/>
      <c r="B28" s="228"/>
      <c r="C28" s="228"/>
    </row>
    <row r="29" spans="1:3" x14ac:dyDescent="0.3">
      <c r="A29" s="228"/>
      <c r="B29" s="228"/>
      <c r="C29" s="228"/>
    </row>
    <row r="30" spans="1:3" x14ac:dyDescent="0.3">
      <c r="A30" s="228"/>
      <c r="B30" s="228"/>
      <c r="C30" s="228"/>
    </row>
    <row r="31" spans="1:3" x14ac:dyDescent="0.3">
      <c r="A31" s="228"/>
      <c r="B31" s="228"/>
      <c r="C31" s="228"/>
    </row>
    <row r="32" spans="1:3" x14ac:dyDescent="0.3">
      <c r="A32" s="228"/>
      <c r="B32" s="228"/>
      <c r="C32" s="228"/>
    </row>
    <row r="33" spans="1:3" x14ac:dyDescent="0.3">
      <c r="A33" s="228"/>
      <c r="B33" s="228"/>
      <c r="C33" s="228"/>
    </row>
    <row r="34" spans="1:3" x14ac:dyDescent="0.3">
      <c r="A34" s="228"/>
      <c r="B34" s="228"/>
      <c r="C34" s="228"/>
    </row>
    <row r="35" spans="1:3" x14ac:dyDescent="0.3">
      <c r="A35" s="228"/>
      <c r="B35" s="228"/>
      <c r="C35" s="228"/>
    </row>
    <row r="36" spans="1:3" x14ac:dyDescent="0.3">
      <c r="A36" s="228"/>
      <c r="B36" s="228"/>
      <c r="C36" s="228"/>
    </row>
    <row r="37" spans="1:3" x14ac:dyDescent="0.3">
      <c r="A37" s="228"/>
      <c r="B37" s="228"/>
      <c r="C37" s="228"/>
    </row>
    <row r="88" spans="1:2" x14ac:dyDescent="0.3">
      <c r="A88" s="398" t="s">
        <v>168</v>
      </c>
      <c r="B88" s="399"/>
    </row>
    <row r="89" spans="1:2" x14ac:dyDescent="0.3">
      <c r="A89" s="400"/>
      <c r="B89" s="401"/>
    </row>
    <row r="90" spans="1:2" x14ac:dyDescent="0.3">
      <c r="A90" s="400"/>
      <c r="B90" s="401"/>
    </row>
    <row r="91" spans="1:2" x14ac:dyDescent="0.3">
      <c r="A91" s="400"/>
      <c r="B91" s="401"/>
    </row>
    <row r="92" spans="1:2" x14ac:dyDescent="0.3">
      <c r="A92" s="400"/>
      <c r="B92" s="401"/>
    </row>
    <row r="93" spans="1:2" x14ac:dyDescent="0.3">
      <c r="A93" s="400"/>
      <c r="B93" s="401"/>
    </row>
    <row r="94" spans="1:2" x14ac:dyDescent="0.3">
      <c r="A94" s="402"/>
      <c r="B94" s="403"/>
    </row>
    <row r="95" spans="1:2" x14ac:dyDescent="0.3">
      <c r="A95" s="398" t="s">
        <v>180</v>
      </c>
      <c r="B95" s="399"/>
    </row>
    <row r="96" spans="1:2" x14ac:dyDescent="0.3">
      <c r="A96" s="400"/>
      <c r="B96" s="401"/>
    </row>
    <row r="97" spans="1:21" x14ac:dyDescent="0.3">
      <c r="A97" s="400"/>
      <c r="B97" s="401"/>
      <c r="C97" s="226"/>
      <c r="D97" s="226"/>
      <c r="E97" s="226"/>
      <c r="F97" s="226"/>
      <c r="G97" s="226"/>
      <c r="H97" s="226"/>
      <c r="I97" s="226"/>
      <c r="J97" s="226"/>
      <c r="K97" s="226"/>
      <c r="L97" s="226"/>
      <c r="M97" s="226"/>
      <c r="N97" s="226"/>
      <c r="O97" s="226"/>
      <c r="P97" s="226"/>
      <c r="Q97" s="226"/>
      <c r="R97" s="226"/>
      <c r="S97" s="226"/>
      <c r="T97" s="226"/>
      <c r="U97" s="226"/>
    </row>
    <row r="98" spans="1:21" x14ac:dyDescent="0.3">
      <c r="A98" s="400"/>
      <c r="B98" s="401"/>
      <c r="C98" s="226"/>
      <c r="D98" s="226"/>
      <c r="E98" s="226"/>
      <c r="F98" s="226"/>
      <c r="G98" s="226"/>
      <c r="H98" s="226"/>
      <c r="I98" s="226"/>
      <c r="J98" s="226"/>
      <c r="K98" s="226"/>
      <c r="L98" s="226"/>
      <c r="M98" s="226"/>
      <c r="N98" s="226"/>
      <c r="O98" s="226"/>
      <c r="P98" s="226"/>
      <c r="Q98" s="226"/>
      <c r="R98" s="226"/>
      <c r="S98" s="226"/>
      <c r="T98" s="226"/>
      <c r="U98" s="226"/>
    </row>
    <row r="99" spans="1:21" x14ac:dyDescent="0.3">
      <c r="A99" s="400"/>
      <c r="B99" s="401"/>
      <c r="C99" s="226"/>
      <c r="D99" s="226"/>
      <c r="E99" s="226"/>
      <c r="F99" s="226"/>
      <c r="G99" s="226"/>
      <c r="H99" s="226"/>
      <c r="I99" s="226"/>
      <c r="J99" s="226"/>
      <c r="K99" s="226"/>
      <c r="L99" s="226"/>
      <c r="M99" s="226"/>
      <c r="N99" s="226"/>
      <c r="O99" s="226"/>
      <c r="P99" s="226"/>
      <c r="Q99" s="226"/>
      <c r="R99" s="226"/>
      <c r="S99" s="226"/>
      <c r="T99" s="226"/>
      <c r="U99" s="226"/>
    </row>
    <row r="100" spans="1:21" x14ac:dyDescent="0.3">
      <c r="A100" s="400"/>
      <c r="B100" s="401"/>
      <c r="C100" s="226"/>
      <c r="D100" s="226"/>
      <c r="E100" s="226"/>
      <c r="F100" s="226"/>
      <c r="G100" s="226"/>
      <c r="H100" s="226"/>
      <c r="I100" s="226"/>
      <c r="J100" s="226"/>
      <c r="K100" s="226"/>
      <c r="L100" s="226"/>
      <c r="M100" s="226"/>
      <c r="N100" s="226"/>
      <c r="O100" s="226"/>
      <c r="P100" s="226"/>
      <c r="Q100" s="226"/>
      <c r="R100" s="226"/>
      <c r="S100" s="226"/>
      <c r="T100" s="226"/>
      <c r="U100" s="226"/>
    </row>
    <row r="101" spans="1:21" x14ac:dyDescent="0.3">
      <c r="A101" s="402"/>
      <c r="B101" s="403"/>
      <c r="C101" s="226"/>
      <c r="D101" s="226"/>
      <c r="E101" s="226"/>
      <c r="F101" s="226"/>
      <c r="G101" s="226"/>
      <c r="H101" s="226"/>
      <c r="I101" s="226"/>
      <c r="J101" s="226"/>
      <c r="K101" s="226"/>
      <c r="L101" s="226"/>
      <c r="M101" s="226"/>
      <c r="N101" s="226"/>
      <c r="O101" s="226"/>
      <c r="P101" s="226"/>
      <c r="Q101" s="226"/>
      <c r="R101" s="226"/>
      <c r="S101" s="226"/>
      <c r="T101" s="226"/>
      <c r="U101" s="226"/>
    </row>
    <row r="102" spans="1:21" x14ac:dyDescent="0.3">
      <c r="A102" s="398" t="s">
        <v>189</v>
      </c>
      <c r="B102" s="399"/>
      <c r="C102" s="226"/>
      <c r="D102" s="226"/>
      <c r="E102" s="226"/>
      <c r="F102" s="226"/>
      <c r="G102" s="226"/>
      <c r="H102" s="226"/>
      <c r="I102" s="226"/>
      <c r="J102" s="226"/>
      <c r="K102" s="226"/>
      <c r="L102" s="226"/>
      <c r="M102" s="226"/>
      <c r="N102" s="226"/>
      <c r="O102" s="226"/>
      <c r="P102" s="226"/>
      <c r="Q102" s="226"/>
      <c r="R102" s="226"/>
      <c r="S102" s="226"/>
      <c r="T102" s="226"/>
      <c r="U102" s="226"/>
    </row>
    <row r="103" spans="1:21" x14ac:dyDescent="0.3">
      <c r="A103" s="400"/>
      <c r="B103" s="401"/>
      <c r="C103" s="226"/>
      <c r="D103" s="226"/>
      <c r="E103" s="226"/>
      <c r="F103" s="226"/>
      <c r="G103" s="226"/>
      <c r="H103" s="226"/>
      <c r="I103" s="226"/>
      <c r="J103" s="226"/>
      <c r="K103" s="226"/>
      <c r="L103" s="226"/>
      <c r="M103" s="226"/>
      <c r="N103" s="226"/>
      <c r="O103" s="226"/>
      <c r="P103" s="226"/>
      <c r="Q103" s="226"/>
      <c r="R103" s="226"/>
      <c r="S103" s="226"/>
      <c r="T103" s="226"/>
      <c r="U103" s="226"/>
    </row>
    <row r="104" spans="1:21" x14ac:dyDescent="0.3">
      <c r="A104" s="402"/>
      <c r="B104" s="403"/>
      <c r="C104" s="226"/>
      <c r="D104" s="226"/>
      <c r="E104" s="226"/>
      <c r="F104" s="226"/>
      <c r="G104" s="226"/>
      <c r="H104" s="226"/>
      <c r="I104" s="226"/>
      <c r="J104" s="226"/>
      <c r="K104" s="226"/>
      <c r="L104" s="226"/>
      <c r="M104" s="226"/>
      <c r="N104" s="226"/>
      <c r="O104" s="226"/>
      <c r="P104" s="226"/>
      <c r="Q104" s="226"/>
      <c r="R104" s="226"/>
      <c r="S104" s="226"/>
      <c r="T104" s="226"/>
      <c r="U104" s="226"/>
    </row>
    <row r="105" spans="1:21" x14ac:dyDescent="0.3">
      <c r="A105" s="398" t="s">
        <v>192</v>
      </c>
      <c r="B105" s="399"/>
      <c r="C105" s="226"/>
      <c r="D105" s="226"/>
      <c r="E105" s="226"/>
      <c r="F105" s="226"/>
      <c r="G105" s="226"/>
      <c r="H105" s="226"/>
      <c r="I105" s="226"/>
      <c r="J105" s="226"/>
      <c r="K105" s="226"/>
      <c r="L105" s="226"/>
      <c r="M105" s="226"/>
      <c r="N105" s="226"/>
      <c r="O105" s="226"/>
      <c r="P105" s="226"/>
      <c r="Q105" s="226"/>
      <c r="R105" s="226"/>
      <c r="S105" s="226"/>
      <c r="T105" s="226"/>
      <c r="U105" s="226"/>
    </row>
    <row r="106" spans="1:21" x14ac:dyDescent="0.3">
      <c r="A106" s="400"/>
      <c r="B106" s="401"/>
      <c r="C106" s="226"/>
      <c r="D106" s="226"/>
      <c r="E106" s="226"/>
      <c r="F106" s="226"/>
      <c r="G106" s="226"/>
      <c r="H106" s="226"/>
      <c r="I106" s="226"/>
      <c r="J106" s="226"/>
      <c r="K106" s="226"/>
      <c r="L106" s="226"/>
      <c r="M106" s="226"/>
      <c r="N106" s="226"/>
      <c r="O106" s="226"/>
      <c r="P106" s="226"/>
      <c r="Q106" s="226"/>
      <c r="R106" s="226"/>
      <c r="S106" s="226"/>
      <c r="T106" s="226"/>
      <c r="U106" s="226"/>
    </row>
    <row r="107" spans="1:21" x14ac:dyDescent="0.3">
      <c r="A107" s="402"/>
      <c r="B107" s="403"/>
      <c r="C107" s="226"/>
      <c r="D107" s="226"/>
      <c r="E107" s="226"/>
      <c r="F107" s="226"/>
      <c r="G107" s="226"/>
      <c r="H107" s="226"/>
      <c r="I107" s="226"/>
      <c r="J107" s="226"/>
      <c r="K107" s="226"/>
      <c r="L107" s="226"/>
      <c r="M107" s="226"/>
      <c r="N107" s="226"/>
      <c r="O107" s="226"/>
      <c r="P107" s="226"/>
      <c r="Q107" s="226"/>
      <c r="R107" s="226"/>
      <c r="S107" s="226"/>
      <c r="T107" s="226"/>
      <c r="U107" s="226"/>
    </row>
    <row r="108" spans="1:21" ht="14.7" customHeight="1" x14ac:dyDescent="0.3">
      <c r="A108" s="404" t="s">
        <v>197</v>
      </c>
      <c r="B108" s="404"/>
      <c r="C108" s="226"/>
      <c r="D108" s="226"/>
      <c r="E108" s="226"/>
      <c r="F108" s="226"/>
      <c r="G108" s="226"/>
      <c r="H108" s="226"/>
      <c r="I108" s="226"/>
      <c r="J108" s="226"/>
      <c r="K108" s="226"/>
      <c r="L108" s="226"/>
      <c r="M108" s="226"/>
      <c r="N108" s="226"/>
      <c r="O108" s="226"/>
      <c r="P108" s="226"/>
      <c r="Q108" s="226"/>
      <c r="R108" s="226"/>
      <c r="S108" s="226"/>
      <c r="T108" s="226"/>
      <c r="U108" s="226"/>
    </row>
    <row r="109" spans="1:21" x14ac:dyDescent="0.3">
      <c r="A109" s="404" t="s">
        <v>245</v>
      </c>
      <c r="B109" s="404"/>
      <c r="C109" s="226"/>
      <c r="D109" s="226"/>
      <c r="E109" s="226"/>
      <c r="F109" s="226"/>
      <c r="G109" s="226"/>
      <c r="H109" s="226"/>
      <c r="I109" s="226"/>
      <c r="J109" s="226"/>
      <c r="K109" s="226"/>
      <c r="L109" s="226"/>
      <c r="M109" s="226"/>
      <c r="N109" s="226"/>
      <c r="O109" s="226"/>
      <c r="P109" s="226"/>
      <c r="Q109" s="226"/>
      <c r="R109" s="226"/>
      <c r="S109" s="226"/>
      <c r="T109" s="226"/>
      <c r="U109" s="226"/>
    </row>
    <row r="110" spans="1:21" ht="14.7" customHeight="1" x14ac:dyDescent="0.3">
      <c r="A110" s="321" t="s">
        <v>204</v>
      </c>
      <c r="B110" s="321"/>
      <c r="C110" s="226"/>
      <c r="D110" s="226"/>
      <c r="E110" s="226"/>
      <c r="F110" s="226"/>
      <c r="G110" s="226"/>
      <c r="H110" s="226"/>
      <c r="I110" s="226"/>
      <c r="J110" s="226"/>
      <c r="K110" s="226"/>
      <c r="L110" s="226"/>
      <c r="M110" s="226"/>
      <c r="N110" s="226"/>
      <c r="O110" s="226"/>
      <c r="P110" s="226"/>
      <c r="Q110" s="226"/>
      <c r="R110" s="226"/>
      <c r="S110" s="226"/>
      <c r="T110" s="226"/>
      <c r="U110" s="226"/>
    </row>
    <row r="111" spans="1:21" x14ac:dyDescent="0.3">
      <c r="A111" s="321"/>
      <c r="B111" s="321"/>
      <c r="C111" s="226"/>
      <c r="D111" s="226"/>
      <c r="E111" s="226"/>
      <c r="F111" s="226"/>
      <c r="G111" s="226"/>
      <c r="H111" s="226"/>
      <c r="I111" s="226"/>
      <c r="J111" s="226"/>
      <c r="K111" s="226"/>
      <c r="L111" s="226"/>
      <c r="M111" s="226"/>
      <c r="N111" s="226"/>
      <c r="O111" s="226"/>
      <c r="P111" s="226"/>
      <c r="Q111" s="226"/>
      <c r="R111" s="226"/>
      <c r="S111" s="226"/>
      <c r="T111" s="226"/>
      <c r="U111" s="226"/>
    </row>
    <row r="112" spans="1:21" x14ac:dyDescent="0.3">
      <c r="A112" s="321"/>
      <c r="B112" s="321"/>
      <c r="C112" s="226"/>
      <c r="D112" s="226"/>
      <c r="E112" s="226"/>
      <c r="F112" s="226"/>
      <c r="G112" s="226"/>
      <c r="H112" s="226"/>
      <c r="I112" s="226"/>
      <c r="J112" s="226"/>
      <c r="K112" s="226"/>
      <c r="L112" s="226"/>
      <c r="M112" s="226"/>
      <c r="N112" s="226"/>
      <c r="O112" s="226"/>
      <c r="P112" s="226"/>
      <c r="Q112" s="226"/>
      <c r="R112" s="226"/>
      <c r="S112" s="226"/>
      <c r="T112" s="226"/>
      <c r="U112" s="226" t="s">
        <v>68</v>
      </c>
    </row>
    <row r="113" spans="1:21" x14ac:dyDescent="0.3">
      <c r="A113" s="405" t="s">
        <v>210</v>
      </c>
      <c r="B113" s="405"/>
      <c r="C113" s="226"/>
      <c r="D113" s="226"/>
      <c r="E113" s="226"/>
      <c r="F113" s="226"/>
      <c r="G113" s="226"/>
      <c r="H113" s="226"/>
      <c r="I113" s="226"/>
      <c r="J113" s="226"/>
      <c r="K113" s="226"/>
      <c r="L113" s="226"/>
      <c r="M113" s="226"/>
      <c r="N113" s="226"/>
      <c r="O113" s="226"/>
      <c r="P113" s="226"/>
      <c r="Q113" s="226"/>
      <c r="R113" s="226"/>
      <c r="S113" s="226"/>
      <c r="T113" s="226"/>
      <c r="U113" s="226" t="s">
        <v>68</v>
      </c>
    </row>
    <row r="115" spans="1:21" s="74" customFormat="1" ht="79.95" customHeight="1" x14ac:dyDescent="0.3">
      <c r="A115" s="406" t="s">
        <v>215</v>
      </c>
      <c r="B115" s="406"/>
      <c r="C115" s="65"/>
      <c r="D115" s="70" t="s">
        <v>216</v>
      </c>
      <c r="E115" s="24"/>
      <c r="F115" s="24"/>
      <c r="G115" s="24"/>
      <c r="H115" s="24"/>
      <c r="I115" s="24"/>
      <c r="J115" s="24"/>
      <c r="K115" s="24"/>
      <c r="L115" s="66" t="s">
        <v>152</v>
      </c>
      <c r="M115" s="73" t="s">
        <v>217</v>
      </c>
      <c r="N115" s="72" t="s">
        <v>218</v>
      </c>
      <c r="O115" s="71"/>
      <c r="P115" s="71"/>
      <c r="Q115" s="71"/>
      <c r="R115" s="71"/>
      <c r="S115" s="71"/>
      <c r="T115" s="20">
        <f t="shared" ref="T115:T117" si="0">SUM(O115:R115)</f>
        <v>0</v>
      </c>
      <c r="U115" s="71"/>
    </row>
    <row r="116" spans="1:21" s="74" customFormat="1" ht="79.95" customHeight="1" x14ac:dyDescent="0.3">
      <c r="A116" s="406" t="s">
        <v>219</v>
      </c>
      <c r="B116" s="406"/>
      <c r="C116" s="65"/>
      <c r="D116" s="70" t="s">
        <v>220</v>
      </c>
      <c r="E116" s="24"/>
      <c r="F116" s="24"/>
      <c r="G116" s="24"/>
      <c r="H116" s="24"/>
      <c r="I116" s="24"/>
      <c r="J116" s="24"/>
      <c r="K116" s="24"/>
      <c r="L116" s="66" t="s">
        <v>152</v>
      </c>
      <c r="M116" s="73" t="s">
        <v>222</v>
      </c>
      <c r="N116" s="72" t="s">
        <v>218</v>
      </c>
      <c r="O116" s="71"/>
      <c r="P116" s="71"/>
      <c r="Q116" s="71"/>
      <c r="R116" s="71"/>
      <c r="S116" s="71"/>
      <c r="T116" s="20">
        <f t="shared" si="0"/>
        <v>0</v>
      </c>
      <c r="U116" s="71"/>
    </row>
    <row r="117" spans="1:21" s="74" customFormat="1" ht="79.95" customHeight="1" x14ac:dyDescent="0.3">
      <c r="A117" s="406" t="s">
        <v>223</v>
      </c>
      <c r="B117" s="406"/>
      <c r="C117" s="65"/>
      <c r="D117" s="70" t="s">
        <v>224</v>
      </c>
      <c r="E117" s="24"/>
      <c r="F117" s="24"/>
      <c r="G117" s="24"/>
      <c r="H117" s="24"/>
      <c r="I117" s="24"/>
      <c r="J117" s="24"/>
      <c r="K117" s="24"/>
      <c r="L117" s="66" t="s">
        <v>152</v>
      </c>
      <c r="M117" s="40" t="s">
        <v>225</v>
      </c>
      <c r="N117" s="72" t="s">
        <v>218</v>
      </c>
      <c r="O117" s="71"/>
      <c r="P117" s="71"/>
      <c r="Q117" s="71"/>
      <c r="R117" s="71"/>
      <c r="S117" s="71"/>
      <c r="T117" s="20">
        <f t="shared" si="0"/>
        <v>0</v>
      </c>
      <c r="U117" s="71"/>
    </row>
    <row r="118" spans="1:21" s="74" customFormat="1" ht="79.95" customHeight="1" x14ac:dyDescent="0.3">
      <c r="A118" s="397" t="s">
        <v>226</v>
      </c>
      <c r="B118" s="397"/>
      <c r="C118" s="51"/>
      <c r="D118" s="69" t="s">
        <v>227</v>
      </c>
      <c r="E118" s="21"/>
      <c r="F118" s="21"/>
      <c r="G118" s="21"/>
      <c r="H118" s="21"/>
      <c r="I118" s="21"/>
      <c r="J118" s="21"/>
      <c r="K118" s="21"/>
      <c r="L118" s="66" t="s">
        <v>152</v>
      </c>
      <c r="M118" s="40" t="s">
        <v>225</v>
      </c>
      <c r="N118" s="68" t="s">
        <v>218</v>
      </c>
      <c r="O118" s="71"/>
      <c r="P118" s="228"/>
      <c r="Q118" s="228"/>
      <c r="R118" s="228"/>
      <c r="S118" s="228"/>
      <c r="T118" s="228"/>
      <c r="U118" s="71"/>
    </row>
  </sheetData>
  <mergeCells count="12">
    <mergeCell ref="A118:B118"/>
    <mergeCell ref="A88:B94"/>
    <mergeCell ref="A95:B101"/>
    <mergeCell ref="A102:B104"/>
    <mergeCell ref="A105:B107"/>
    <mergeCell ref="A108:B108"/>
    <mergeCell ref="A109:B109"/>
    <mergeCell ref="A110:B112"/>
    <mergeCell ref="A113:B113"/>
    <mergeCell ref="A115:B115"/>
    <mergeCell ref="A116:B116"/>
    <mergeCell ref="A117:B117"/>
  </mergeCells>
  <conditionalFormatting sqref="F115:K118">
    <cfRule type="cellIs" dxfId="0" priority="1" operator="equal">
      <formula>0</formula>
    </cfRule>
  </conditionalFormatting>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'Standard Lists'!$C$2:$C$5</xm:f>
          </x14:formula1>
          <xm:sqref>B2:B37</xm:sqref>
        </x14:dataValidation>
        <x14:dataValidation type="list" allowBlank="1" showInputMessage="1" showErrorMessage="1">
          <x14:formula1>
            <xm:f>'Standard Lists'!$W$2:$W$4</xm:f>
          </x14:formula1>
          <xm:sqref>C2:C37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U117"/>
  <sheetViews>
    <sheetView tabSelected="1" zoomScale="80" zoomScaleNormal="80" workbookViewId="0">
      <pane xSplit="2" ySplit="5" topLeftCell="C6" activePane="bottomRight" state="frozen"/>
      <selection pane="topRight" activeCell="C1" sqref="C1"/>
      <selection pane="bottomLeft" activeCell="A6" sqref="A6"/>
      <selection pane="bottomRight" activeCell="D2" sqref="D2"/>
    </sheetView>
  </sheetViews>
  <sheetFormatPr baseColWidth="10" defaultColWidth="9.33203125" defaultRowHeight="14.4" x14ac:dyDescent="0.3"/>
  <cols>
    <col min="1" max="1" width="20.6640625" style="8" customWidth="1"/>
    <col min="2" max="2" width="21.6640625" style="8" customWidth="1"/>
    <col min="3" max="3" width="9.33203125" style="8"/>
    <col min="4" max="4" width="27.6640625" style="8" customWidth="1"/>
    <col min="5" max="5" width="26.33203125" style="8" customWidth="1"/>
    <col min="6" max="6" width="30.5546875" style="8" customWidth="1"/>
    <col min="7" max="7" width="8.33203125" style="8" customWidth="1"/>
    <col min="8" max="8" width="21.33203125" style="8" bestFit="1" customWidth="1"/>
    <col min="9" max="9" width="31.33203125" style="8" bestFit="1" customWidth="1"/>
    <col min="10" max="10" width="16.6640625" style="8" customWidth="1"/>
    <col min="11" max="11" width="23.5546875" style="8" bestFit="1" customWidth="1"/>
    <col min="12" max="12" width="12.109375" style="8" customWidth="1"/>
    <col min="13" max="13" width="13.33203125" style="8" customWidth="1"/>
    <col min="14" max="14" width="22.6640625" style="16" customWidth="1"/>
    <col min="15" max="15" width="13" style="8" bestFit="1" customWidth="1"/>
    <col min="16" max="16" width="17.44140625" style="8" bestFit="1" customWidth="1"/>
    <col min="17" max="16384" width="9.33203125" style="8"/>
  </cols>
  <sheetData>
    <row r="1" spans="1:16" ht="18" x14ac:dyDescent="0.3">
      <c r="A1" s="408" t="s">
        <v>246</v>
      </c>
      <c r="B1" s="408"/>
      <c r="C1" s="408"/>
      <c r="D1" s="409" t="s">
        <v>247</v>
      </c>
      <c r="E1" s="409"/>
      <c r="F1" s="409"/>
      <c r="G1" s="409"/>
      <c r="H1" s="409"/>
      <c r="I1" s="409"/>
      <c r="J1" s="409"/>
      <c r="K1" s="409"/>
      <c r="L1" s="409"/>
      <c r="M1" s="409"/>
      <c r="N1" s="409"/>
      <c r="O1" s="409"/>
      <c r="P1" s="409"/>
    </row>
    <row r="2" spans="1:16" ht="18" x14ac:dyDescent="0.3">
      <c r="A2" s="408" t="s">
        <v>248</v>
      </c>
      <c r="B2" s="408"/>
      <c r="C2" s="408"/>
      <c r="D2" s="12" t="s">
        <v>249</v>
      </c>
      <c r="E2" s="12"/>
      <c r="F2" s="12"/>
      <c r="G2" s="12"/>
      <c r="H2" s="12"/>
      <c r="I2" s="12"/>
      <c r="J2" s="12"/>
      <c r="K2" s="12"/>
      <c r="L2" s="12"/>
      <c r="M2" s="12"/>
      <c r="N2" s="15"/>
      <c r="O2" s="12"/>
      <c r="P2" s="12"/>
    </row>
    <row r="4" spans="1:16" x14ac:dyDescent="0.3">
      <c r="A4" s="407"/>
      <c r="B4" s="407"/>
      <c r="C4" s="407"/>
      <c r="D4" s="407" t="s">
        <v>250</v>
      </c>
      <c r="E4" s="407"/>
      <c r="F4" s="407"/>
      <c r="G4" s="407" t="s">
        <v>251</v>
      </c>
      <c r="H4" s="407"/>
      <c r="I4" s="407"/>
      <c r="J4" s="407"/>
      <c r="K4" s="407"/>
      <c r="L4" s="407"/>
      <c r="M4" s="407"/>
      <c r="N4" s="407"/>
      <c r="O4" s="407"/>
      <c r="P4" s="407"/>
    </row>
    <row r="5" spans="1:16" s="9" customFormat="1" x14ac:dyDescent="0.3">
      <c r="A5" s="13" t="s">
        <v>252</v>
      </c>
      <c r="B5" s="13" t="s">
        <v>253</v>
      </c>
      <c r="C5" s="13" t="s">
        <v>254</v>
      </c>
      <c r="D5" s="13" t="s">
        <v>255</v>
      </c>
      <c r="E5" s="13" t="s">
        <v>256</v>
      </c>
      <c r="F5" s="13" t="s">
        <v>257</v>
      </c>
      <c r="G5" s="13" t="s">
        <v>258</v>
      </c>
      <c r="H5" s="13" t="s">
        <v>259</v>
      </c>
      <c r="I5" s="13" t="s">
        <v>260</v>
      </c>
      <c r="J5" s="13" t="s">
        <v>261</v>
      </c>
      <c r="K5" s="13" t="s">
        <v>262</v>
      </c>
      <c r="L5" s="13" t="s">
        <v>263</v>
      </c>
      <c r="M5" s="25" t="s">
        <v>264</v>
      </c>
      <c r="N5" s="25" t="s">
        <v>265</v>
      </c>
      <c r="O5" s="13" t="s">
        <v>266</v>
      </c>
      <c r="P5" s="13" t="s">
        <v>267</v>
      </c>
    </row>
    <row r="6" spans="1:16" ht="43.2" x14ac:dyDescent="0.3">
      <c r="A6" s="211" t="s">
        <v>268</v>
      </c>
      <c r="B6" s="212" t="s">
        <v>269</v>
      </c>
      <c r="C6" s="10" t="s">
        <v>270</v>
      </c>
      <c r="D6" s="214" t="s">
        <v>271</v>
      </c>
      <c r="E6" s="215" t="s">
        <v>272</v>
      </c>
      <c r="F6" s="216"/>
      <c r="G6" s="10" t="s">
        <v>195</v>
      </c>
      <c r="H6" s="212" t="s">
        <v>273</v>
      </c>
      <c r="I6" s="10" t="s">
        <v>274</v>
      </c>
      <c r="J6" s="10">
        <v>2021</v>
      </c>
      <c r="K6" s="10" t="s">
        <v>275</v>
      </c>
      <c r="L6" s="10" t="s">
        <v>276</v>
      </c>
      <c r="M6" s="10" t="s">
        <v>277</v>
      </c>
      <c r="N6" s="18">
        <v>2022</v>
      </c>
      <c r="O6" s="10" t="s">
        <v>278</v>
      </c>
      <c r="P6" s="10" t="s">
        <v>279</v>
      </c>
    </row>
    <row r="7" spans="1:16" ht="43.2" x14ac:dyDescent="0.3">
      <c r="A7" s="212" t="s">
        <v>280</v>
      </c>
      <c r="B7" s="212" t="s">
        <v>281</v>
      </c>
      <c r="C7" s="10" t="s">
        <v>282</v>
      </c>
      <c r="D7" s="217" t="s">
        <v>283</v>
      </c>
      <c r="E7" s="216" t="s">
        <v>284</v>
      </c>
      <c r="F7" s="216" t="s">
        <v>285</v>
      </c>
      <c r="G7" s="10" t="s">
        <v>195</v>
      </c>
      <c r="H7" s="212" t="s">
        <v>273</v>
      </c>
      <c r="I7" s="10" t="s">
        <v>274</v>
      </c>
      <c r="J7" s="10">
        <v>2021</v>
      </c>
      <c r="K7" s="10" t="s">
        <v>275</v>
      </c>
      <c r="L7" s="10" t="s">
        <v>276</v>
      </c>
      <c r="M7" s="10" t="s">
        <v>277</v>
      </c>
      <c r="N7" s="18">
        <v>2022</v>
      </c>
      <c r="O7" s="10" t="s">
        <v>286</v>
      </c>
      <c r="P7" s="10" t="s">
        <v>287</v>
      </c>
    </row>
    <row r="8" spans="1:16" ht="43.2" x14ac:dyDescent="0.3">
      <c r="A8" s="212" t="s">
        <v>288</v>
      </c>
      <c r="B8" s="212" t="s">
        <v>289</v>
      </c>
      <c r="C8" s="10" t="s">
        <v>282</v>
      </c>
      <c r="D8" s="217" t="s">
        <v>290</v>
      </c>
      <c r="E8" s="216" t="s">
        <v>291</v>
      </c>
      <c r="F8" s="216" t="s">
        <v>292</v>
      </c>
      <c r="G8" s="10" t="s">
        <v>195</v>
      </c>
      <c r="H8" s="212" t="s">
        <v>273</v>
      </c>
      <c r="I8" s="10" t="s">
        <v>274</v>
      </c>
      <c r="J8" s="10">
        <v>2021</v>
      </c>
      <c r="K8" s="10" t="s">
        <v>275</v>
      </c>
      <c r="L8" s="10" t="s">
        <v>276</v>
      </c>
      <c r="M8" s="10" t="s">
        <v>277</v>
      </c>
      <c r="N8" s="18">
        <v>2022</v>
      </c>
      <c r="O8" s="10" t="s">
        <v>286</v>
      </c>
      <c r="P8" s="10" t="s">
        <v>287</v>
      </c>
    </row>
    <row r="9" spans="1:16" ht="43.2" x14ac:dyDescent="0.3">
      <c r="A9" s="212" t="s">
        <v>293</v>
      </c>
      <c r="B9" s="212" t="s">
        <v>294</v>
      </c>
      <c r="C9" s="10" t="s">
        <v>282</v>
      </c>
      <c r="D9" s="217" t="s">
        <v>295</v>
      </c>
      <c r="E9" s="216" t="s">
        <v>296</v>
      </c>
      <c r="F9" s="216"/>
      <c r="G9" s="10" t="s">
        <v>195</v>
      </c>
      <c r="H9" s="212" t="s">
        <v>273</v>
      </c>
      <c r="I9" s="10" t="s">
        <v>274</v>
      </c>
      <c r="J9" s="10">
        <v>2021</v>
      </c>
      <c r="K9" s="10" t="s">
        <v>275</v>
      </c>
      <c r="L9" s="10" t="s">
        <v>276</v>
      </c>
      <c r="M9" s="10" t="s">
        <v>277</v>
      </c>
      <c r="N9" s="18">
        <v>2022</v>
      </c>
      <c r="O9" s="10" t="s">
        <v>286</v>
      </c>
      <c r="P9" s="10" t="s">
        <v>287</v>
      </c>
    </row>
    <row r="10" spans="1:16" ht="43.2" x14ac:dyDescent="0.3">
      <c r="A10" s="212" t="s">
        <v>297</v>
      </c>
      <c r="B10" s="212" t="s">
        <v>298</v>
      </c>
      <c r="C10" s="10" t="s">
        <v>270</v>
      </c>
      <c r="D10" s="217" t="s">
        <v>299</v>
      </c>
      <c r="E10" s="216" t="s">
        <v>300</v>
      </c>
      <c r="F10" s="216" t="s">
        <v>301</v>
      </c>
      <c r="G10" s="10" t="s">
        <v>195</v>
      </c>
      <c r="H10" s="212" t="s">
        <v>273</v>
      </c>
      <c r="I10" s="10" t="s">
        <v>274</v>
      </c>
      <c r="J10" s="10">
        <v>2021</v>
      </c>
      <c r="K10" s="10" t="s">
        <v>275</v>
      </c>
      <c r="L10" s="10" t="s">
        <v>276</v>
      </c>
      <c r="M10" s="10" t="s">
        <v>277</v>
      </c>
      <c r="N10" s="18">
        <v>2022</v>
      </c>
      <c r="O10" s="10" t="s">
        <v>286</v>
      </c>
      <c r="P10" s="10" t="s">
        <v>287</v>
      </c>
    </row>
    <row r="11" spans="1:16" ht="43.2" x14ac:dyDescent="0.3">
      <c r="A11" s="212" t="s">
        <v>302</v>
      </c>
      <c r="B11" s="212" t="s">
        <v>303</v>
      </c>
      <c r="C11" s="10" t="s">
        <v>282</v>
      </c>
      <c r="D11" s="217" t="s">
        <v>304</v>
      </c>
      <c r="E11" s="216" t="s">
        <v>305</v>
      </c>
      <c r="F11" s="216" t="s">
        <v>306</v>
      </c>
      <c r="G11" s="10" t="s">
        <v>195</v>
      </c>
      <c r="H11" s="212" t="s">
        <v>273</v>
      </c>
      <c r="I11" s="10" t="s">
        <v>274</v>
      </c>
      <c r="J11" s="10">
        <v>2021</v>
      </c>
      <c r="K11" s="10" t="s">
        <v>275</v>
      </c>
      <c r="L11" s="10" t="s">
        <v>276</v>
      </c>
      <c r="M11" s="10" t="s">
        <v>277</v>
      </c>
      <c r="N11" s="18">
        <v>2022</v>
      </c>
      <c r="O11" s="10" t="s">
        <v>307</v>
      </c>
      <c r="P11" s="10" t="s">
        <v>279</v>
      </c>
    </row>
    <row r="12" spans="1:16" ht="43.2" x14ac:dyDescent="0.3">
      <c r="A12" s="212" t="s">
        <v>308</v>
      </c>
      <c r="B12" s="212" t="s">
        <v>309</v>
      </c>
      <c r="C12" s="10" t="s">
        <v>270</v>
      </c>
      <c r="D12" s="217" t="s">
        <v>310</v>
      </c>
      <c r="E12" s="216" t="s">
        <v>311</v>
      </c>
      <c r="F12" s="216" t="s">
        <v>312</v>
      </c>
      <c r="G12" s="10" t="s">
        <v>195</v>
      </c>
      <c r="H12" s="212" t="s">
        <v>273</v>
      </c>
      <c r="I12" s="10" t="s">
        <v>274</v>
      </c>
      <c r="J12" s="10">
        <v>2021</v>
      </c>
      <c r="K12" s="10" t="s">
        <v>275</v>
      </c>
      <c r="L12" s="10" t="s">
        <v>276</v>
      </c>
      <c r="M12" s="10" t="s">
        <v>277</v>
      </c>
      <c r="N12" s="18">
        <v>2022</v>
      </c>
      <c r="O12" s="10" t="s">
        <v>313</v>
      </c>
      <c r="P12" s="10" t="s">
        <v>279</v>
      </c>
    </row>
    <row r="13" spans="1:16" ht="43.2" x14ac:dyDescent="0.3">
      <c r="A13" s="212" t="s">
        <v>314</v>
      </c>
      <c r="B13" s="212" t="s">
        <v>315</v>
      </c>
      <c r="C13" s="10" t="s">
        <v>270</v>
      </c>
      <c r="D13" s="217" t="s">
        <v>316</v>
      </c>
      <c r="E13" s="216" t="s">
        <v>317</v>
      </c>
      <c r="F13" s="216" t="s">
        <v>318</v>
      </c>
      <c r="G13" s="10" t="s">
        <v>195</v>
      </c>
      <c r="H13" s="212" t="s">
        <v>273</v>
      </c>
      <c r="I13" s="10" t="s">
        <v>274</v>
      </c>
      <c r="J13" s="10">
        <v>2021</v>
      </c>
      <c r="K13" s="10" t="s">
        <v>275</v>
      </c>
      <c r="L13" s="10" t="s">
        <v>276</v>
      </c>
      <c r="M13" s="10" t="s">
        <v>277</v>
      </c>
      <c r="N13" s="18">
        <v>2022</v>
      </c>
      <c r="O13" s="10" t="s">
        <v>286</v>
      </c>
      <c r="P13" s="10" t="s">
        <v>287</v>
      </c>
    </row>
    <row r="14" spans="1:16" ht="43.2" x14ac:dyDescent="0.3">
      <c r="A14" s="212" t="s">
        <v>319</v>
      </c>
      <c r="B14" s="212" t="s">
        <v>320</v>
      </c>
      <c r="C14" s="10" t="s">
        <v>270</v>
      </c>
      <c r="D14" s="217" t="s">
        <v>321</v>
      </c>
      <c r="E14" s="216" t="s">
        <v>322</v>
      </c>
      <c r="F14" s="216" t="s">
        <v>323</v>
      </c>
      <c r="G14" s="10" t="s">
        <v>195</v>
      </c>
      <c r="H14" s="212" t="s">
        <v>273</v>
      </c>
      <c r="I14" s="10" t="s">
        <v>274</v>
      </c>
      <c r="J14" s="10">
        <v>2021</v>
      </c>
      <c r="K14" s="10" t="s">
        <v>275</v>
      </c>
      <c r="L14" s="10" t="s">
        <v>276</v>
      </c>
      <c r="M14" s="10" t="s">
        <v>277</v>
      </c>
      <c r="N14" s="18">
        <v>2022</v>
      </c>
      <c r="O14" s="10" t="s">
        <v>286</v>
      </c>
      <c r="P14" s="10" t="s">
        <v>287</v>
      </c>
    </row>
    <row r="15" spans="1:16" ht="43.2" x14ac:dyDescent="0.3">
      <c r="A15" s="212" t="s">
        <v>319</v>
      </c>
      <c r="B15" s="212" t="s">
        <v>324</v>
      </c>
      <c r="C15" s="10" t="s">
        <v>282</v>
      </c>
      <c r="D15" s="217" t="s">
        <v>325</v>
      </c>
      <c r="E15" s="216" t="s">
        <v>326</v>
      </c>
      <c r="F15" s="216" t="s">
        <v>327</v>
      </c>
      <c r="G15" s="10" t="s">
        <v>195</v>
      </c>
      <c r="H15" s="212" t="s">
        <v>273</v>
      </c>
      <c r="I15" s="10" t="s">
        <v>274</v>
      </c>
      <c r="J15" s="10">
        <v>2021</v>
      </c>
      <c r="K15" s="10" t="s">
        <v>275</v>
      </c>
      <c r="L15" s="10" t="s">
        <v>276</v>
      </c>
      <c r="M15" s="10" t="s">
        <v>277</v>
      </c>
      <c r="N15" s="18">
        <v>2022</v>
      </c>
      <c r="O15" s="10" t="s">
        <v>286</v>
      </c>
      <c r="P15" s="10" t="s">
        <v>287</v>
      </c>
    </row>
    <row r="16" spans="1:16" ht="43.2" x14ac:dyDescent="0.3">
      <c r="A16" s="212" t="s">
        <v>328</v>
      </c>
      <c r="B16" s="212" t="s">
        <v>329</v>
      </c>
      <c r="C16" s="10" t="s">
        <v>270</v>
      </c>
      <c r="D16" s="217" t="s">
        <v>330</v>
      </c>
      <c r="E16" s="216" t="s">
        <v>331</v>
      </c>
      <c r="F16" s="216" t="s">
        <v>332</v>
      </c>
      <c r="G16" s="10" t="s">
        <v>195</v>
      </c>
      <c r="H16" s="212" t="s">
        <v>273</v>
      </c>
      <c r="I16" s="10" t="s">
        <v>274</v>
      </c>
      <c r="J16" s="10">
        <v>2021</v>
      </c>
      <c r="K16" s="10" t="s">
        <v>275</v>
      </c>
      <c r="L16" s="10" t="s">
        <v>276</v>
      </c>
      <c r="M16" s="10" t="s">
        <v>277</v>
      </c>
      <c r="N16" s="18">
        <v>2022</v>
      </c>
      <c r="O16" s="10" t="s">
        <v>286</v>
      </c>
      <c r="P16" s="10" t="s">
        <v>287</v>
      </c>
    </row>
    <row r="17" spans="1:16" ht="43.2" x14ac:dyDescent="0.3">
      <c r="A17" s="212" t="s">
        <v>333</v>
      </c>
      <c r="B17" s="212" t="s">
        <v>334</v>
      </c>
      <c r="C17" s="10" t="s">
        <v>270</v>
      </c>
      <c r="D17" s="217" t="s">
        <v>335</v>
      </c>
      <c r="E17" s="216" t="s">
        <v>336</v>
      </c>
      <c r="F17" s="216" t="s">
        <v>337</v>
      </c>
      <c r="G17" s="10" t="s">
        <v>195</v>
      </c>
      <c r="H17" s="212" t="s">
        <v>273</v>
      </c>
      <c r="I17" s="10" t="s">
        <v>274</v>
      </c>
      <c r="J17" s="10">
        <v>2021</v>
      </c>
      <c r="K17" s="10" t="s">
        <v>275</v>
      </c>
      <c r="L17" s="10" t="s">
        <v>276</v>
      </c>
      <c r="M17" s="10" t="s">
        <v>277</v>
      </c>
      <c r="N17" s="18">
        <v>2022</v>
      </c>
      <c r="O17" s="10" t="s">
        <v>286</v>
      </c>
      <c r="P17" s="10" t="s">
        <v>287</v>
      </c>
    </row>
    <row r="18" spans="1:16" ht="43.2" x14ac:dyDescent="0.3">
      <c r="A18" s="212" t="s">
        <v>338</v>
      </c>
      <c r="B18" s="212" t="s">
        <v>339</v>
      </c>
      <c r="C18" s="10" t="s">
        <v>282</v>
      </c>
      <c r="D18" s="217" t="s">
        <v>340</v>
      </c>
      <c r="E18" s="218" t="s">
        <v>341</v>
      </c>
      <c r="F18" s="216" t="s">
        <v>342</v>
      </c>
      <c r="G18" s="10" t="s">
        <v>195</v>
      </c>
      <c r="H18" s="212" t="s">
        <v>273</v>
      </c>
      <c r="I18" s="10" t="s">
        <v>274</v>
      </c>
      <c r="J18" s="10">
        <v>2021</v>
      </c>
      <c r="K18" s="10" t="s">
        <v>275</v>
      </c>
      <c r="L18" s="10" t="s">
        <v>276</v>
      </c>
      <c r="M18" s="10" t="s">
        <v>277</v>
      </c>
      <c r="N18" s="18">
        <v>2022</v>
      </c>
      <c r="O18" s="10" t="s">
        <v>286</v>
      </c>
      <c r="P18" s="10" t="s">
        <v>287</v>
      </c>
    </row>
    <row r="19" spans="1:16" ht="43.2" x14ac:dyDescent="0.3">
      <c r="A19" s="212" t="s">
        <v>343</v>
      </c>
      <c r="B19" s="212" t="s">
        <v>344</v>
      </c>
      <c r="C19" s="10" t="s">
        <v>270</v>
      </c>
      <c r="D19" s="219" t="s">
        <v>345</v>
      </c>
      <c r="E19" s="212" t="s">
        <v>346</v>
      </c>
      <c r="F19" s="220" t="s">
        <v>347</v>
      </c>
      <c r="G19" s="10" t="s">
        <v>195</v>
      </c>
      <c r="H19" s="212" t="s">
        <v>273</v>
      </c>
      <c r="I19" s="10" t="s">
        <v>274</v>
      </c>
      <c r="J19" s="10">
        <v>2021</v>
      </c>
      <c r="K19" s="10" t="s">
        <v>275</v>
      </c>
      <c r="L19" s="10" t="s">
        <v>276</v>
      </c>
      <c r="M19" s="10" t="s">
        <v>277</v>
      </c>
      <c r="N19" s="18">
        <v>2022</v>
      </c>
      <c r="O19" s="10" t="s">
        <v>278</v>
      </c>
      <c r="P19" s="10" t="s">
        <v>279</v>
      </c>
    </row>
    <row r="20" spans="1:16" ht="43.2" x14ac:dyDescent="0.3">
      <c r="A20" s="212" t="s">
        <v>348</v>
      </c>
      <c r="B20" s="212" t="s">
        <v>349</v>
      </c>
      <c r="C20" s="10" t="s">
        <v>270</v>
      </c>
      <c r="D20" s="219" t="s">
        <v>350</v>
      </c>
      <c r="E20" s="212" t="s">
        <v>351</v>
      </c>
      <c r="F20" s="220" t="s">
        <v>352</v>
      </c>
      <c r="G20" s="10" t="s">
        <v>195</v>
      </c>
      <c r="H20" s="212" t="s">
        <v>273</v>
      </c>
      <c r="I20" s="10" t="s">
        <v>274</v>
      </c>
      <c r="J20" s="10">
        <v>2021</v>
      </c>
      <c r="K20" s="10" t="s">
        <v>275</v>
      </c>
      <c r="L20" s="10" t="s">
        <v>276</v>
      </c>
      <c r="M20" s="10" t="s">
        <v>277</v>
      </c>
      <c r="N20" s="18">
        <v>2022</v>
      </c>
      <c r="O20" s="10" t="s">
        <v>353</v>
      </c>
      <c r="P20" s="10" t="s">
        <v>279</v>
      </c>
    </row>
    <row r="21" spans="1:16" ht="72" x14ac:dyDescent="0.3">
      <c r="A21" s="212" t="s">
        <v>354</v>
      </c>
      <c r="B21" s="212" t="s">
        <v>355</v>
      </c>
      <c r="C21" s="10" t="s">
        <v>282</v>
      </c>
      <c r="D21" s="217" t="s">
        <v>356</v>
      </c>
      <c r="E21" s="221" t="s">
        <v>357</v>
      </c>
      <c r="F21" s="216"/>
      <c r="G21" s="10" t="s">
        <v>195</v>
      </c>
      <c r="H21" s="212" t="s">
        <v>273</v>
      </c>
      <c r="I21" s="10" t="s">
        <v>274</v>
      </c>
      <c r="J21" s="10">
        <v>2021</v>
      </c>
      <c r="K21" s="10" t="s">
        <v>275</v>
      </c>
      <c r="L21" s="10" t="s">
        <v>276</v>
      </c>
      <c r="M21" s="10" t="s">
        <v>277</v>
      </c>
      <c r="N21" s="18">
        <v>2022</v>
      </c>
      <c r="O21" s="10" t="s">
        <v>286</v>
      </c>
      <c r="P21" s="10" t="s">
        <v>287</v>
      </c>
    </row>
    <row r="22" spans="1:16" ht="43.2" x14ac:dyDescent="0.3">
      <c r="A22" s="212" t="s">
        <v>358</v>
      </c>
      <c r="B22" s="212" t="s">
        <v>359</v>
      </c>
      <c r="C22" s="10" t="s">
        <v>270</v>
      </c>
      <c r="D22" s="217" t="s">
        <v>360</v>
      </c>
      <c r="E22" s="216" t="s">
        <v>361</v>
      </c>
      <c r="F22" s="216" t="s">
        <v>362</v>
      </c>
      <c r="G22" s="10" t="s">
        <v>195</v>
      </c>
      <c r="H22" s="212" t="s">
        <v>273</v>
      </c>
      <c r="I22" s="10" t="s">
        <v>274</v>
      </c>
      <c r="J22" s="10">
        <v>2021</v>
      </c>
      <c r="K22" s="10" t="s">
        <v>275</v>
      </c>
      <c r="L22" s="10" t="s">
        <v>276</v>
      </c>
      <c r="M22" s="10" t="s">
        <v>277</v>
      </c>
      <c r="N22" s="18">
        <v>2022</v>
      </c>
      <c r="O22" s="10" t="s">
        <v>286</v>
      </c>
      <c r="P22" s="10" t="s">
        <v>287</v>
      </c>
    </row>
    <row r="23" spans="1:16" ht="43.2" x14ac:dyDescent="0.3">
      <c r="A23" s="212" t="s">
        <v>363</v>
      </c>
      <c r="B23" s="212" t="s">
        <v>364</v>
      </c>
      <c r="C23" s="10" t="s">
        <v>282</v>
      </c>
      <c r="D23" s="217" t="s">
        <v>365</v>
      </c>
      <c r="E23" s="222" t="s">
        <v>366</v>
      </c>
      <c r="F23" s="216" t="s">
        <v>367</v>
      </c>
      <c r="G23" s="10" t="s">
        <v>195</v>
      </c>
      <c r="H23" s="212" t="s">
        <v>273</v>
      </c>
      <c r="I23" s="10" t="s">
        <v>274</v>
      </c>
      <c r="J23" s="10">
        <v>2021</v>
      </c>
      <c r="K23" s="10" t="s">
        <v>275</v>
      </c>
      <c r="L23" s="10" t="s">
        <v>276</v>
      </c>
      <c r="M23" s="10" t="s">
        <v>277</v>
      </c>
      <c r="N23" s="18">
        <v>2022</v>
      </c>
      <c r="O23" s="10" t="s">
        <v>286</v>
      </c>
      <c r="P23" s="10" t="s">
        <v>287</v>
      </c>
    </row>
    <row r="24" spans="1:16" ht="43.2" x14ac:dyDescent="0.3">
      <c r="A24" s="212" t="s">
        <v>363</v>
      </c>
      <c r="B24" s="212" t="s">
        <v>368</v>
      </c>
      <c r="C24" s="10" t="s">
        <v>270</v>
      </c>
      <c r="D24" s="217" t="s">
        <v>369</v>
      </c>
      <c r="E24" s="216" t="s">
        <v>370</v>
      </c>
      <c r="F24" s="216" t="s">
        <v>371</v>
      </c>
      <c r="G24" s="10" t="s">
        <v>195</v>
      </c>
      <c r="H24" s="212" t="s">
        <v>273</v>
      </c>
      <c r="I24" s="10" t="s">
        <v>274</v>
      </c>
      <c r="J24" s="10">
        <v>2021</v>
      </c>
      <c r="K24" s="10" t="s">
        <v>275</v>
      </c>
      <c r="L24" s="10" t="s">
        <v>276</v>
      </c>
      <c r="M24" s="10" t="s">
        <v>277</v>
      </c>
      <c r="N24" s="18">
        <v>2022</v>
      </c>
      <c r="O24" s="10" t="s">
        <v>286</v>
      </c>
      <c r="P24" s="10" t="s">
        <v>287</v>
      </c>
    </row>
    <row r="25" spans="1:16" ht="43.2" x14ac:dyDescent="0.3">
      <c r="A25" s="212" t="s">
        <v>372</v>
      </c>
      <c r="B25" s="212" t="s">
        <v>373</v>
      </c>
      <c r="C25" s="10" t="s">
        <v>282</v>
      </c>
      <c r="D25" s="217" t="s">
        <v>374</v>
      </c>
      <c r="E25" s="216" t="s">
        <v>375</v>
      </c>
      <c r="F25" s="216" t="s">
        <v>376</v>
      </c>
      <c r="G25" s="10" t="s">
        <v>195</v>
      </c>
      <c r="H25" s="212" t="s">
        <v>273</v>
      </c>
      <c r="I25" s="10" t="s">
        <v>274</v>
      </c>
      <c r="J25" s="10">
        <v>2021</v>
      </c>
      <c r="K25" s="10" t="s">
        <v>275</v>
      </c>
      <c r="L25" s="10" t="s">
        <v>276</v>
      </c>
      <c r="M25" s="10" t="s">
        <v>277</v>
      </c>
      <c r="N25" s="18">
        <v>2022</v>
      </c>
      <c r="O25" s="10" t="s">
        <v>286</v>
      </c>
      <c r="P25" s="10" t="s">
        <v>287</v>
      </c>
    </row>
    <row r="26" spans="1:16" ht="43.2" x14ac:dyDescent="0.3">
      <c r="A26" s="212" t="s">
        <v>377</v>
      </c>
      <c r="B26" s="212" t="s">
        <v>378</v>
      </c>
      <c r="C26" s="10" t="s">
        <v>270</v>
      </c>
      <c r="D26" s="217" t="s">
        <v>379</v>
      </c>
      <c r="E26" s="216" t="s">
        <v>380</v>
      </c>
      <c r="F26" s="216" t="s">
        <v>381</v>
      </c>
      <c r="G26" s="10" t="s">
        <v>195</v>
      </c>
      <c r="H26" s="212" t="s">
        <v>273</v>
      </c>
      <c r="I26" s="10" t="s">
        <v>274</v>
      </c>
      <c r="J26" s="10">
        <v>2021</v>
      </c>
      <c r="K26" s="10" t="s">
        <v>275</v>
      </c>
      <c r="L26" s="10" t="s">
        <v>276</v>
      </c>
      <c r="M26" s="10" t="s">
        <v>277</v>
      </c>
      <c r="N26" s="18">
        <v>2022</v>
      </c>
      <c r="O26" s="10" t="s">
        <v>286</v>
      </c>
      <c r="P26" s="10" t="s">
        <v>287</v>
      </c>
    </row>
    <row r="27" spans="1:16" ht="43.2" x14ac:dyDescent="0.3">
      <c r="A27" s="212" t="s">
        <v>382</v>
      </c>
      <c r="B27" s="212" t="s">
        <v>383</v>
      </c>
      <c r="C27" s="10" t="s">
        <v>270</v>
      </c>
      <c r="D27" s="217" t="s">
        <v>384</v>
      </c>
      <c r="E27" s="216" t="s">
        <v>385</v>
      </c>
      <c r="F27" s="216" t="s">
        <v>386</v>
      </c>
      <c r="G27" s="10" t="s">
        <v>195</v>
      </c>
      <c r="H27" s="212" t="s">
        <v>273</v>
      </c>
      <c r="I27" s="10" t="s">
        <v>274</v>
      </c>
      <c r="J27" s="10">
        <v>2021</v>
      </c>
      <c r="K27" s="10" t="s">
        <v>275</v>
      </c>
      <c r="L27" s="10" t="s">
        <v>276</v>
      </c>
      <c r="M27" s="10" t="s">
        <v>277</v>
      </c>
      <c r="N27" s="18">
        <v>2022</v>
      </c>
      <c r="O27" s="10" t="s">
        <v>286</v>
      </c>
      <c r="P27" s="10" t="s">
        <v>287</v>
      </c>
    </row>
    <row r="28" spans="1:16" ht="43.2" x14ac:dyDescent="0.3">
      <c r="A28" s="212" t="s">
        <v>387</v>
      </c>
      <c r="B28" s="212" t="s">
        <v>388</v>
      </c>
      <c r="C28" s="10" t="s">
        <v>270</v>
      </c>
      <c r="D28" s="217" t="s">
        <v>389</v>
      </c>
      <c r="E28" s="216" t="s">
        <v>390</v>
      </c>
      <c r="F28" s="216" t="s">
        <v>391</v>
      </c>
      <c r="G28" s="10" t="s">
        <v>195</v>
      </c>
      <c r="H28" s="212" t="s">
        <v>273</v>
      </c>
      <c r="I28" s="10" t="s">
        <v>274</v>
      </c>
      <c r="J28" s="10">
        <v>2021</v>
      </c>
      <c r="K28" s="10" t="s">
        <v>275</v>
      </c>
      <c r="L28" s="10" t="s">
        <v>276</v>
      </c>
      <c r="M28" s="10" t="s">
        <v>277</v>
      </c>
      <c r="N28" s="18">
        <v>2022</v>
      </c>
      <c r="O28" s="10" t="s">
        <v>286</v>
      </c>
      <c r="P28" s="10" t="s">
        <v>287</v>
      </c>
    </row>
    <row r="29" spans="1:16" ht="43.2" x14ac:dyDescent="0.3">
      <c r="A29" s="212" t="s">
        <v>392</v>
      </c>
      <c r="B29" s="212" t="s">
        <v>393</v>
      </c>
      <c r="C29" s="10" t="s">
        <v>270</v>
      </c>
      <c r="D29" s="217" t="s">
        <v>394</v>
      </c>
      <c r="E29" s="216" t="s">
        <v>395</v>
      </c>
      <c r="F29" s="216"/>
      <c r="G29" s="10" t="s">
        <v>195</v>
      </c>
      <c r="H29" s="212" t="s">
        <v>273</v>
      </c>
      <c r="I29" s="10" t="s">
        <v>274</v>
      </c>
      <c r="J29" s="10">
        <v>2021</v>
      </c>
      <c r="K29" s="10" t="s">
        <v>275</v>
      </c>
      <c r="L29" s="10" t="s">
        <v>276</v>
      </c>
      <c r="M29" s="10" t="s">
        <v>277</v>
      </c>
      <c r="N29" s="18">
        <v>2022</v>
      </c>
      <c r="O29" s="10" t="s">
        <v>286</v>
      </c>
      <c r="P29" s="10" t="s">
        <v>287</v>
      </c>
    </row>
    <row r="30" spans="1:16" ht="43.2" x14ac:dyDescent="0.3">
      <c r="A30" s="212" t="s">
        <v>396</v>
      </c>
      <c r="B30" s="212" t="s">
        <v>397</v>
      </c>
      <c r="C30" s="10" t="s">
        <v>282</v>
      </c>
      <c r="D30" s="217" t="s">
        <v>398</v>
      </c>
      <c r="E30" s="216" t="s">
        <v>399</v>
      </c>
      <c r="F30" s="216" t="s">
        <v>400</v>
      </c>
      <c r="G30" s="10" t="s">
        <v>195</v>
      </c>
      <c r="H30" s="212" t="s">
        <v>273</v>
      </c>
      <c r="I30" s="10" t="s">
        <v>274</v>
      </c>
      <c r="J30" s="10">
        <v>2021</v>
      </c>
      <c r="K30" s="10" t="s">
        <v>275</v>
      </c>
      <c r="L30" s="10" t="s">
        <v>276</v>
      </c>
      <c r="M30" s="10" t="s">
        <v>277</v>
      </c>
      <c r="N30" s="18">
        <v>2022</v>
      </c>
      <c r="O30" s="10" t="s">
        <v>286</v>
      </c>
      <c r="P30" s="10" t="s">
        <v>287</v>
      </c>
    </row>
    <row r="31" spans="1:16" ht="43.2" x14ac:dyDescent="0.3">
      <c r="A31" s="213" t="s">
        <v>401</v>
      </c>
      <c r="B31" s="213" t="s">
        <v>402</v>
      </c>
      <c r="C31" s="10" t="s">
        <v>270</v>
      </c>
      <c r="D31" s="223" t="s">
        <v>403</v>
      </c>
      <c r="E31" s="218" t="s">
        <v>404</v>
      </c>
      <c r="F31" s="218" t="s">
        <v>405</v>
      </c>
      <c r="G31" s="10" t="s">
        <v>195</v>
      </c>
      <c r="H31" s="213" t="s">
        <v>273</v>
      </c>
      <c r="I31" s="10" t="s">
        <v>274</v>
      </c>
      <c r="J31" s="10">
        <v>2021</v>
      </c>
      <c r="K31" s="10" t="s">
        <v>275</v>
      </c>
      <c r="L31" s="10" t="s">
        <v>276</v>
      </c>
      <c r="M31" s="10" t="s">
        <v>277</v>
      </c>
      <c r="N31" s="18">
        <v>2022</v>
      </c>
      <c r="O31" s="10" t="s">
        <v>286</v>
      </c>
      <c r="P31" s="10" t="s">
        <v>287</v>
      </c>
    </row>
    <row r="32" spans="1:16" ht="43.2" x14ac:dyDescent="0.3">
      <c r="A32" s="213" t="s">
        <v>406</v>
      </c>
      <c r="B32" s="213" t="s">
        <v>407</v>
      </c>
      <c r="C32" s="10" t="s">
        <v>270</v>
      </c>
      <c r="D32" s="223" t="s">
        <v>408</v>
      </c>
      <c r="E32" s="218" t="s">
        <v>409</v>
      </c>
      <c r="F32" s="218" t="s">
        <v>410</v>
      </c>
      <c r="G32" s="10" t="s">
        <v>195</v>
      </c>
      <c r="H32" s="213" t="s">
        <v>273</v>
      </c>
      <c r="I32" s="10" t="s">
        <v>274</v>
      </c>
      <c r="J32" s="10">
        <v>2021</v>
      </c>
      <c r="K32" s="10" t="s">
        <v>275</v>
      </c>
      <c r="L32" s="10" t="s">
        <v>276</v>
      </c>
      <c r="M32" s="10" t="s">
        <v>277</v>
      </c>
      <c r="N32" s="18">
        <v>2022</v>
      </c>
      <c r="O32" s="10" t="s">
        <v>286</v>
      </c>
      <c r="P32" s="10" t="s">
        <v>287</v>
      </c>
    </row>
    <row r="33" spans="1:16" ht="43.2" x14ac:dyDescent="0.3">
      <c r="A33" s="212" t="s">
        <v>411</v>
      </c>
      <c r="B33" s="211" t="s">
        <v>412</v>
      </c>
      <c r="C33" s="10" t="s">
        <v>270</v>
      </c>
      <c r="D33" s="219" t="s">
        <v>413</v>
      </c>
      <c r="E33" s="212" t="s">
        <v>414</v>
      </c>
      <c r="F33" s="224" t="s">
        <v>415</v>
      </c>
      <c r="G33" s="10" t="s">
        <v>195</v>
      </c>
      <c r="H33" s="212" t="s">
        <v>416</v>
      </c>
      <c r="I33" s="10" t="s">
        <v>274</v>
      </c>
      <c r="J33" s="10">
        <v>2021</v>
      </c>
      <c r="K33" s="10" t="s">
        <v>275</v>
      </c>
      <c r="L33" s="10" t="s">
        <v>276</v>
      </c>
      <c r="M33" s="10" t="s">
        <v>277</v>
      </c>
      <c r="N33" s="18">
        <v>2022</v>
      </c>
      <c r="O33" s="10" t="s">
        <v>278</v>
      </c>
      <c r="P33" s="10" t="s">
        <v>279</v>
      </c>
    </row>
    <row r="34" spans="1:16" ht="43.2" x14ac:dyDescent="0.3">
      <c r="A34" s="212" t="s">
        <v>417</v>
      </c>
      <c r="B34" s="211" t="s">
        <v>418</v>
      </c>
      <c r="C34" s="10" t="s">
        <v>282</v>
      </c>
      <c r="D34" s="219" t="s">
        <v>419</v>
      </c>
      <c r="E34" s="212" t="s">
        <v>420</v>
      </c>
      <c r="F34" s="224" t="s">
        <v>421</v>
      </c>
      <c r="G34" s="10" t="s">
        <v>195</v>
      </c>
      <c r="H34" s="212" t="s">
        <v>416</v>
      </c>
      <c r="I34" s="10" t="s">
        <v>274</v>
      </c>
      <c r="J34" s="10">
        <v>2021</v>
      </c>
      <c r="K34" s="10" t="s">
        <v>275</v>
      </c>
      <c r="L34" s="10" t="s">
        <v>276</v>
      </c>
      <c r="M34" s="10" t="s">
        <v>277</v>
      </c>
      <c r="N34" s="18">
        <v>2022</v>
      </c>
      <c r="O34" s="10" t="s">
        <v>278</v>
      </c>
      <c r="P34" s="10" t="s">
        <v>279</v>
      </c>
    </row>
    <row r="35" spans="1:16" ht="43.2" x14ac:dyDescent="0.3">
      <c r="A35" s="212" t="s">
        <v>422</v>
      </c>
      <c r="B35" s="211" t="s">
        <v>423</v>
      </c>
      <c r="C35" s="10" t="s">
        <v>270</v>
      </c>
      <c r="D35" s="219" t="s">
        <v>424</v>
      </c>
      <c r="E35" s="212" t="s">
        <v>425</v>
      </c>
      <c r="F35" s="224" t="s">
        <v>426</v>
      </c>
      <c r="G35" s="10" t="s">
        <v>195</v>
      </c>
      <c r="H35" s="212" t="s">
        <v>416</v>
      </c>
      <c r="I35" s="10" t="s">
        <v>274</v>
      </c>
      <c r="J35" s="10">
        <v>2021</v>
      </c>
      <c r="K35" s="10" t="s">
        <v>275</v>
      </c>
      <c r="L35" s="10" t="s">
        <v>276</v>
      </c>
      <c r="M35" s="10" t="s">
        <v>277</v>
      </c>
      <c r="N35" s="18">
        <v>2022</v>
      </c>
      <c r="O35" s="10" t="s">
        <v>427</v>
      </c>
      <c r="P35" s="10" t="s">
        <v>279</v>
      </c>
    </row>
    <row r="36" spans="1:16" ht="43.2" x14ac:dyDescent="0.3">
      <c r="A36" s="212" t="s">
        <v>428</v>
      </c>
      <c r="B36" s="211" t="s">
        <v>429</v>
      </c>
      <c r="C36" s="10" t="s">
        <v>270</v>
      </c>
      <c r="D36" s="219" t="s">
        <v>430</v>
      </c>
      <c r="E36" s="212" t="s">
        <v>431</v>
      </c>
      <c r="F36" s="224"/>
      <c r="G36" s="10" t="s">
        <v>195</v>
      </c>
      <c r="H36" s="212" t="s">
        <v>416</v>
      </c>
      <c r="I36" s="10" t="s">
        <v>274</v>
      </c>
      <c r="J36" s="10">
        <v>2021</v>
      </c>
      <c r="K36" s="10" t="s">
        <v>275</v>
      </c>
      <c r="L36" s="10" t="s">
        <v>276</v>
      </c>
      <c r="M36" s="10" t="s">
        <v>277</v>
      </c>
      <c r="N36" s="18">
        <v>2022</v>
      </c>
      <c r="O36" s="10" t="s">
        <v>286</v>
      </c>
      <c r="P36" s="10" t="s">
        <v>287</v>
      </c>
    </row>
    <row r="37" spans="1:16" ht="43.2" x14ac:dyDescent="0.3">
      <c r="A37" s="212" t="s">
        <v>432</v>
      </c>
      <c r="B37" s="211" t="s">
        <v>433</v>
      </c>
      <c r="C37" s="10" t="s">
        <v>270</v>
      </c>
      <c r="D37" s="219" t="s">
        <v>434</v>
      </c>
      <c r="E37" s="212" t="s">
        <v>435</v>
      </c>
      <c r="F37" s="224"/>
      <c r="G37" s="10" t="s">
        <v>195</v>
      </c>
      <c r="H37" s="212" t="s">
        <v>416</v>
      </c>
      <c r="I37" s="10" t="s">
        <v>274</v>
      </c>
      <c r="J37" s="10">
        <v>2021</v>
      </c>
      <c r="K37" s="10" t="s">
        <v>275</v>
      </c>
      <c r="L37" s="10" t="s">
        <v>276</v>
      </c>
      <c r="M37" s="10" t="s">
        <v>277</v>
      </c>
      <c r="N37" s="18">
        <v>2022</v>
      </c>
      <c r="O37" s="10" t="s">
        <v>286</v>
      </c>
      <c r="P37" s="10" t="s">
        <v>287</v>
      </c>
    </row>
    <row r="38" spans="1:16" ht="43.2" x14ac:dyDescent="0.3">
      <c r="A38" s="212" t="s">
        <v>436</v>
      </c>
      <c r="B38" s="211" t="s">
        <v>437</v>
      </c>
      <c r="C38" s="10" t="s">
        <v>270</v>
      </c>
      <c r="D38" s="219" t="s">
        <v>438</v>
      </c>
      <c r="E38" s="212" t="s">
        <v>439</v>
      </c>
      <c r="F38" s="224"/>
      <c r="G38" s="10" t="s">
        <v>195</v>
      </c>
      <c r="H38" s="212" t="s">
        <v>416</v>
      </c>
      <c r="I38" s="10" t="s">
        <v>274</v>
      </c>
      <c r="J38" s="10">
        <v>2021</v>
      </c>
      <c r="K38" s="10" t="s">
        <v>275</v>
      </c>
      <c r="L38" s="10" t="s">
        <v>276</v>
      </c>
      <c r="M38" s="10" t="s">
        <v>277</v>
      </c>
      <c r="N38" s="18">
        <v>2022</v>
      </c>
      <c r="O38" s="10" t="s">
        <v>286</v>
      </c>
      <c r="P38" s="10" t="s">
        <v>287</v>
      </c>
    </row>
    <row r="39" spans="1:16" ht="43.2" x14ac:dyDescent="0.3">
      <c r="A39" s="212" t="s">
        <v>440</v>
      </c>
      <c r="B39" s="211" t="s">
        <v>441</v>
      </c>
      <c r="C39" s="10" t="s">
        <v>270</v>
      </c>
      <c r="D39" s="219" t="s">
        <v>442</v>
      </c>
      <c r="E39" s="212" t="s">
        <v>443</v>
      </c>
      <c r="F39" s="224"/>
      <c r="G39" s="10" t="s">
        <v>195</v>
      </c>
      <c r="H39" s="212" t="s">
        <v>416</v>
      </c>
      <c r="I39" s="10" t="s">
        <v>274</v>
      </c>
      <c r="J39" s="10">
        <v>2021</v>
      </c>
      <c r="K39" s="10" t="s">
        <v>275</v>
      </c>
      <c r="L39" s="10" t="s">
        <v>276</v>
      </c>
      <c r="M39" s="10" t="s">
        <v>277</v>
      </c>
      <c r="N39" s="18">
        <v>2022</v>
      </c>
      <c r="O39" s="10" t="s">
        <v>286</v>
      </c>
      <c r="P39" s="10" t="s">
        <v>287</v>
      </c>
    </row>
    <row r="40" spans="1:16" ht="43.2" x14ac:dyDescent="0.3">
      <c r="A40" s="212" t="s">
        <v>444</v>
      </c>
      <c r="B40" s="211" t="s">
        <v>445</v>
      </c>
      <c r="C40" s="10" t="s">
        <v>270</v>
      </c>
      <c r="D40" s="219" t="s">
        <v>446</v>
      </c>
      <c r="E40" s="211" t="s">
        <v>447</v>
      </c>
      <c r="F40" s="224"/>
      <c r="G40" s="10" t="s">
        <v>195</v>
      </c>
      <c r="H40" s="212" t="s">
        <v>416</v>
      </c>
      <c r="I40" s="10" t="s">
        <v>274</v>
      </c>
      <c r="J40" s="10">
        <v>2021</v>
      </c>
      <c r="K40" s="10" t="s">
        <v>275</v>
      </c>
      <c r="L40" s="10" t="s">
        <v>276</v>
      </c>
      <c r="M40" s="10" t="s">
        <v>277</v>
      </c>
      <c r="N40" s="18">
        <v>2022</v>
      </c>
      <c r="O40" s="10" t="s">
        <v>427</v>
      </c>
      <c r="P40" s="10" t="s">
        <v>279</v>
      </c>
    </row>
    <row r="41" spans="1:16" ht="43.2" x14ac:dyDescent="0.3">
      <c r="A41" s="212" t="s">
        <v>319</v>
      </c>
      <c r="B41" s="211" t="s">
        <v>448</v>
      </c>
      <c r="C41" s="10" t="s">
        <v>270</v>
      </c>
      <c r="D41" s="219" t="s">
        <v>449</v>
      </c>
      <c r="E41" s="212" t="s">
        <v>450</v>
      </c>
      <c r="F41" s="224"/>
      <c r="G41" s="10" t="s">
        <v>195</v>
      </c>
      <c r="H41" s="212" t="s">
        <v>416</v>
      </c>
      <c r="I41" s="10" t="s">
        <v>274</v>
      </c>
      <c r="J41" s="10">
        <v>2021</v>
      </c>
      <c r="K41" s="10" t="s">
        <v>275</v>
      </c>
      <c r="L41" s="10" t="s">
        <v>276</v>
      </c>
      <c r="M41" s="10" t="s">
        <v>277</v>
      </c>
      <c r="N41" s="18">
        <v>2022</v>
      </c>
      <c r="O41" s="10" t="s">
        <v>286</v>
      </c>
      <c r="P41" s="10" t="s">
        <v>287</v>
      </c>
    </row>
    <row r="42" spans="1:16" ht="43.2" x14ac:dyDescent="0.3">
      <c r="A42" s="212" t="s">
        <v>319</v>
      </c>
      <c r="B42" s="211" t="s">
        <v>451</v>
      </c>
      <c r="C42" s="10" t="s">
        <v>270</v>
      </c>
      <c r="D42" s="219" t="s">
        <v>452</v>
      </c>
      <c r="E42" s="212" t="s">
        <v>453</v>
      </c>
      <c r="F42" s="224"/>
      <c r="G42" s="10" t="s">
        <v>195</v>
      </c>
      <c r="H42" s="212" t="s">
        <v>416</v>
      </c>
      <c r="I42" s="10" t="s">
        <v>274</v>
      </c>
      <c r="J42" s="10">
        <v>2021</v>
      </c>
      <c r="K42" s="10" t="s">
        <v>275</v>
      </c>
      <c r="L42" s="10" t="s">
        <v>276</v>
      </c>
      <c r="M42" s="10" t="s">
        <v>277</v>
      </c>
      <c r="N42" s="18">
        <v>2022</v>
      </c>
      <c r="O42" s="10" t="s">
        <v>286</v>
      </c>
      <c r="P42" s="10" t="s">
        <v>287</v>
      </c>
    </row>
    <row r="43" spans="1:16" ht="43.2" x14ac:dyDescent="0.3">
      <c r="A43" s="212" t="s">
        <v>454</v>
      </c>
      <c r="B43" s="211" t="s">
        <v>455</v>
      </c>
      <c r="C43" s="10" t="s">
        <v>282</v>
      </c>
      <c r="D43" s="219" t="s">
        <v>456</v>
      </c>
      <c r="E43" s="212" t="s">
        <v>457</v>
      </c>
      <c r="F43" s="224" t="s">
        <v>458</v>
      </c>
      <c r="G43" s="10" t="s">
        <v>195</v>
      </c>
      <c r="H43" s="212" t="s">
        <v>416</v>
      </c>
      <c r="I43" s="10" t="s">
        <v>274</v>
      </c>
      <c r="J43" s="10">
        <v>2021</v>
      </c>
      <c r="K43" s="10" t="s">
        <v>275</v>
      </c>
      <c r="L43" s="10" t="s">
        <v>276</v>
      </c>
      <c r="M43" s="10" t="s">
        <v>277</v>
      </c>
      <c r="N43" s="18">
        <v>2022</v>
      </c>
      <c r="O43" s="10" t="s">
        <v>286</v>
      </c>
      <c r="P43" s="10" t="s">
        <v>287</v>
      </c>
    </row>
    <row r="44" spans="1:16" ht="43.2" x14ac:dyDescent="0.3">
      <c r="A44" s="212" t="s">
        <v>459</v>
      </c>
      <c r="B44" s="211" t="s">
        <v>460</v>
      </c>
      <c r="C44" s="10" t="s">
        <v>282</v>
      </c>
      <c r="D44" s="219" t="s">
        <v>461</v>
      </c>
      <c r="E44" s="212" t="s">
        <v>462</v>
      </c>
      <c r="F44" s="224"/>
      <c r="G44" s="10" t="s">
        <v>195</v>
      </c>
      <c r="H44" s="212" t="s">
        <v>416</v>
      </c>
      <c r="I44" s="10" t="s">
        <v>274</v>
      </c>
      <c r="J44" s="10">
        <v>2021</v>
      </c>
      <c r="K44" s="10" t="s">
        <v>275</v>
      </c>
      <c r="L44" s="10" t="s">
        <v>276</v>
      </c>
      <c r="M44" s="10" t="s">
        <v>277</v>
      </c>
      <c r="N44" s="18">
        <v>2022</v>
      </c>
      <c r="O44" s="10" t="s">
        <v>286</v>
      </c>
      <c r="P44" s="10" t="s">
        <v>287</v>
      </c>
    </row>
    <row r="45" spans="1:16" ht="43.2" x14ac:dyDescent="0.3">
      <c r="A45" s="212" t="s">
        <v>463</v>
      </c>
      <c r="B45" s="211" t="s">
        <v>464</v>
      </c>
      <c r="C45" s="10" t="s">
        <v>270</v>
      </c>
      <c r="D45" s="219" t="s">
        <v>465</v>
      </c>
      <c r="E45" s="212" t="s">
        <v>466</v>
      </c>
      <c r="F45" s="224"/>
      <c r="G45" s="10" t="s">
        <v>195</v>
      </c>
      <c r="H45" s="212" t="s">
        <v>416</v>
      </c>
      <c r="I45" s="10" t="s">
        <v>274</v>
      </c>
      <c r="J45" s="10">
        <v>2021</v>
      </c>
      <c r="K45" s="10" t="s">
        <v>275</v>
      </c>
      <c r="L45" s="10" t="s">
        <v>276</v>
      </c>
      <c r="M45" s="10" t="s">
        <v>277</v>
      </c>
      <c r="N45" s="18">
        <v>2022</v>
      </c>
      <c r="O45" s="10" t="s">
        <v>286</v>
      </c>
      <c r="P45" s="10" t="s">
        <v>287</v>
      </c>
    </row>
    <row r="46" spans="1:16" ht="43.2" x14ac:dyDescent="0.3">
      <c r="A46" s="212" t="s">
        <v>467</v>
      </c>
      <c r="B46" s="211" t="s">
        <v>468</v>
      </c>
      <c r="C46" s="10" t="s">
        <v>282</v>
      </c>
      <c r="D46" s="219" t="s">
        <v>469</v>
      </c>
      <c r="E46" s="212" t="s">
        <v>470</v>
      </c>
      <c r="F46" s="224"/>
      <c r="G46" s="10" t="s">
        <v>195</v>
      </c>
      <c r="H46" s="212" t="s">
        <v>416</v>
      </c>
      <c r="I46" s="10" t="s">
        <v>274</v>
      </c>
      <c r="J46" s="10">
        <v>2021</v>
      </c>
      <c r="K46" s="10" t="s">
        <v>275</v>
      </c>
      <c r="L46" s="10" t="s">
        <v>276</v>
      </c>
      <c r="M46" s="10" t="s">
        <v>277</v>
      </c>
      <c r="N46" s="18">
        <v>2022</v>
      </c>
      <c r="O46" s="10" t="s">
        <v>286</v>
      </c>
      <c r="P46" s="10" t="s">
        <v>287</v>
      </c>
    </row>
    <row r="47" spans="1:16" ht="43.2" x14ac:dyDescent="0.3">
      <c r="A47" s="212" t="s">
        <v>471</v>
      </c>
      <c r="B47" s="211" t="s">
        <v>472</v>
      </c>
      <c r="C47" s="10" t="s">
        <v>282</v>
      </c>
      <c r="D47" s="219" t="s">
        <v>473</v>
      </c>
      <c r="E47" s="212" t="s">
        <v>474</v>
      </c>
      <c r="F47" s="224"/>
      <c r="G47" s="10" t="s">
        <v>195</v>
      </c>
      <c r="H47" s="212" t="s">
        <v>416</v>
      </c>
      <c r="I47" s="10" t="s">
        <v>274</v>
      </c>
      <c r="J47" s="10">
        <v>2021</v>
      </c>
      <c r="K47" s="10" t="s">
        <v>275</v>
      </c>
      <c r="L47" s="10" t="s">
        <v>276</v>
      </c>
      <c r="M47" s="10" t="s">
        <v>277</v>
      </c>
      <c r="N47" s="18">
        <v>2022</v>
      </c>
      <c r="O47" s="10" t="s">
        <v>286</v>
      </c>
      <c r="P47" s="10" t="s">
        <v>287</v>
      </c>
    </row>
    <row r="48" spans="1:16" ht="43.2" x14ac:dyDescent="0.3">
      <c r="A48" s="212" t="s">
        <v>475</v>
      </c>
      <c r="B48" s="211" t="s">
        <v>476</v>
      </c>
      <c r="C48" s="10" t="s">
        <v>270</v>
      </c>
      <c r="D48" s="219" t="s">
        <v>477</v>
      </c>
      <c r="E48" s="212" t="s">
        <v>478</v>
      </c>
      <c r="F48" s="224"/>
      <c r="G48" s="10" t="s">
        <v>195</v>
      </c>
      <c r="H48" s="212" t="s">
        <v>416</v>
      </c>
      <c r="I48" s="10" t="s">
        <v>274</v>
      </c>
      <c r="J48" s="10">
        <v>2021</v>
      </c>
      <c r="K48" s="10" t="s">
        <v>275</v>
      </c>
      <c r="L48" s="10" t="s">
        <v>276</v>
      </c>
      <c r="M48" s="10" t="s">
        <v>277</v>
      </c>
      <c r="N48" s="18">
        <v>2022</v>
      </c>
      <c r="O48" s="10" t="s">
        <v>286</v>
      </c>
      <c r="P48" s="10" t="s">
        <v>287</v>
      </c>
    </row>
    <row r="49" spans="1:16" ht="43.2" x14ac:dyDescent="0.3">
      <c r="A49" s="212" t="s">
        <v>372</v>
      </c>
      <c r="B49" s="211" t="s">
        <v>479</v>
      </c>
      <c r="C49" s="10" t="s">
        <v>270</v>
      </c>
      <c r="D49" s="219" t="s">
        <v>480</v>
      </c>
      <c r="E49" s="212" t="s">
        <v>481</v>
      </c>
      <c r="F49" s="224"/>
      <c r="G49" s="10" t="s">
        <v>195</v>
      </c>
      <c r="H49" s="212" t="s">
        <v>416</v>
      </c>
      <c r="I49" s="10" t="s">
        <v>274</v>
      </c>
      <c r="J49" s="10">
        <v>2021</v>
      </c>
      <c r="K49" s="10" t="s">
        <v>275</v>
      </c>
      <c r="L49" s="10" t="s">
        <v>276</v>
      </c>
      <c r="M49" s="10" t="s">
        <v>277</v>
      </c>
      <c r="N49" s="18">
        <v>2022</v>
      </c>
      <c r="O49" s="10" t="s">
        <v>286</v>
      </c>
      <c r="P49" s="10" t="s">
        <v>287</v>
      </c>
    </row>
    <row r="50" spans="1:16" ht="43.2" x14ac:dyDescent="0.3">
      <c r="A50" s="212" t="s">
        <v>363</v>
      </c>
      <c r="B50" s="211" t="s">
        <v>482</v>
      </c>
      <c r="C50" s="10" t="s">
        <v>270</v>
      </c>
      <c r="D50" s="219" t="s">
        <v>483</v>
      </c>
      <c r="E50" s="212" t="s">
        <v>484</v>
      </c>
      <c r="F50" s="224"/>
      <c r="G50" s="10" t="s">
        <v>195</v>
      </c>
      <c r="H50" s="212" t="s">
        <v>416</v>
      </c>
      <c r="I50" s="10" t="s">
        <v>274</v>
      </c>
      <c r="J50" s="10">
        <v>2021</v>
      </c>
      <c r="K50" s="10" t="s">
        <v>275</v>
      </c>
      <c r="L50" s="10" t="s">
        <v>276</v>
      </c>
      <c r="M50" s="10" t="s">
        <v>277</v>
      </c>
      <c r="N50" s="18">
        <v>2022</v>
      </c>
      <c r="O50" s="10" t="s">
        <v>286</v>
      </c>
      <c r="P50" s="10" t="s">
        <v>287</v>
      </c>
    </row>
    <row r="51" spans="1:16" ht="43.2" x14ac:dyDescent="0.3">
      <c r="A51" s="212" t="s">
        <v>372</v>
      </c>
      <c r="B51" s="211" t="s">
        <v>485</v>
      </c>
      <c r="C51" s="10" t="s">
        <v>270</v>
      </c>
      <c r="D51" s="219" t="s">
        <v>486</v>
      </c>
      <c r="E51" s="212" t="s">
        <v>487</v>
      </c>
      <c r="F51" s="224" t="s">
        <v>488</v>
      </c>
      <c r="G51" s="10" t="s">
        <v>195</v>
      </c>
      <c r="H51" s="212" t="s">
        <v>416</v>
      </c>
      <c r="I51" s="10" t="s">
        <v>274</v>
      </c>
      <c r="J51" s="10">
        <v>2021</v>
      </c>
      <c r="K51" s="10" t="s">
        <v>275</v>
      </c>
      <c r="L51" s="10" t="s">
        <v>276</v>
      </c>
      <c r="M51" s="10" t="s">
        <v>277</v>
      </c>
      <c r="N51" s="18">
        <v>2022</v>
      </c>
      <c r="O51" s="10" t="s">
        <v>286</v>
      </c>
      <c r="P51" s="10" t="s">
        <v>287</v>
      </c>
    </row>
    <row r="52" spans="1:16" ht="43.2" x14ac:dyDescent="0.3">
      <c r="A52" s="212" t="s">
        <v>363</v>
      </c>
      <c r="B52" s="212" t="s">
        <v>489</v>
      </c>
      <c r="C52" s="10" t="s">
        <v>282</v>
      </c>
      <c r="D52" s="219" t="s">
        <v>490</v>
      </c>
      <c r="E52" s="212" t="s">
        <v>491</v>
      </c>
      <c r="F52" s="224"/>
      <c r="G52" s="10" t="s">
        <v>195</v>
      </c>
      <c r="H52" s="212" t="s">
        <v>416</v>
      </c>
      <c r="I52" s="10" t="s">
        <v>274</v>
      </c>
      <c r="J52" s="10">
        <v>2021</v>
      </c>
      <c r="K52" s="10" t="s">
        <v>275</v>
      </c>
      <c r="L52" s="10" t="s">
        <v>276</v>
      </c>
      <c r="M52" s="10" t="s">
        <v>277</v>
      </c>
      <c r="N52" s="18">
        <v>2022</v>
      </c>
      <c r="O52" s="10" t="s">
        <v>286</v>
      </c>
      <c r="P52" s="10" t="s">
        <v>287</v>
      </c>
    </row>
    <row r="53" spans="1:16" ht="43.2" x14ac:dyDescent="0.3">
      <c r="A53" s="212" t="s">
        <v>363</v>
      </c>
      <c r="B53" s="211" t="s">
        <v>492</v>
      </c>
      <c r="C53" s="10" t="s">
        <v>270</v>
      </c>
      <c r="D53" s="219" t="s">
        <v>493</v>
      </c>
      <c r="E53" s="212" t="s">
        <v>494</v>
      </c>
      <c r="F53" s="224"/>
      <c r="G53" s="10" t="s">
        <v>195</v>
      </c>
      <c r="H53" s="212" t="s">
        <v>416</v>
      </c>
      <c r="I53" s="10" t="s">
        <v>274</v>
      </c>
      <c r="J53" s="10">
        <v>2021</v>
      </c>
      <c r="K53" s="10" t="s">
        <v>275</v>
      </c>
      <c r="L53" s="10" t="s">
        <v>276</v>
      </c>
      <c r="M53" s="10" t="s">
        <v>277</v>
      </c>
      <c r="N53" s="18">
        <v>2022</v>
      </c>
      <c r="O53" s="10" t="s">
        <v>286</v>
      </c>
      <c r="P53" s="10" t="s">
        <v>287</v>
      </c>
    </row>
    <row r="54" spans="1:16" ht="43.2" x14ac:dyDescent="0.3">
      <c r="A54" s="212" t="s">
        <v>495</v>
      </c>
      <c r="B54" s="211" t="s">
        <v>496</v>
      </c>
      <c r="C54" s="10" t="s">
        <v>270</v>
      </c>
      <c r="D54" s="219" t="s">
        <v>497</v>
      </c>
      <c r="E54" s="212" t="s">
        <v>498</v>
      </c>
      <c r="F54" s="224"/>
      <c r="G54" s="10" t="s">
        <v>195</v>
      </c>
      <c r="H54" s="212" t="s">
        <v>416</v>
      </c>
      <c r="I54" s="10" t="s">
        <v>274</v>
      </c>
      <c r="J54" s="10">
        <v>2021</v>
      </c>
      <c r="K54" s="10" t="s">
        <v>275</v>
      </c>
      <c r="L54" s="10" t="s">
        <v>276</v>
      </c>
      <c r="M54" s="10" t="s">
        <v>277</v>
      </c>
      <c r="N54" s="18">
        <v>2022</v>
      </c>
      <c r="O54" s="10" t="s">
        <v>286</v>
      </c>
      <c r="P54" s="10" t="s">
        <v>287</v>
      </c>
    </row>
    <row r="55" spans="1:16" ht="43.2" x14ac:dyDescent="0.3">
      <c r="A55" s="212" t="s">
        <v>499</v>
      </c>
      <c r="B55" s="211" t="s">
        <v>500</v>
      </c>
      <c r="C55" s="10" t="s">
        <v>270</v>
      </c>
      <c r="D55" s="219" t="s">
        <v>501</v>
      </c>
      <c r="E55" s="212" t="s">
        <v>502</v>
      </c>
      <c r="F55" s="224"/>
      <c r="G55" s="10" t="s">
        <v>195</v>
      </c>
      <c r="H55" s="212" t="s">
        <v>416</v>
      </c>
      <c r="I55" s="10" t="s">
        <v>274</v>
      </c>
      <c r="J55" s="10">
        <v>2021</v>
      </c>
      <c r="K55" s="10" t="s">
        <v>275</v>
      </c>
      <c r="L55" s="10" t="s">
        <v>276</v>
      </c>
      <c r="M55" s="10" t="s">
        <v>277</v>
      </c>
      <c r="N55" s="18">
        <v>2022</v>
      </c>
      <c r="O55" s="10" t="s">
        <v>286</v>
      </c>
      <c r="P55" s="10" t="s">
        <v>287</v>
      </c>
    </row>
    <row r="56" spans="1:16" ht="43.2" x14ac:dyDescent="0.3">
      <c r="A56" s="212" t="s">
        <v>503</v>
      </c>
      <c r="B56" s="212" t="s">
        <v>504</v>
      </c>
      <c r="C56" s="10" t="s">
        <v>270</v>
      </c>
      <c r="D56" s="219" t="s">
        <v>505</v>
      </c>
      <c r="E56" s="212" t="s">
        <v>506</v>
      </c>
      <c r="F56" s="224"/>
      <c r="G56" s="10" t="s">
        <v>195</v>
      </c>
      <c r="H56" s="212" t="s">
        <v>416</v>
      </c>
      <c r="I56" s="10" t="s">
        <v>274</v>
      </c>
      <c r="J56" s="10">
        <v>2021</v>
      </c>
      <c r="K56" s="10" t="s">
        <v>275</v>
      </c>
      <c r="L56" s="10" t="s">
        <v>276</v>
      </c>
      <c r="M56" s="10" t="s">
        <v>277</v>
      </c>
      <c r="N56" s="18">
        <v>2022</v>
      </c>
      <c r="O56" s="10" t="s">
        <v>286</v>
      </c>
      <c r="P56" s="10" t="s">
        <v>287</v>
      </c>
    </row>
    <row r="57" spans="1:16" ht="43.2" x14ac:dyDescent="0.3">
      <c r="A57" s="212" t="s">
        <v>507</v>
      </c>
      <c r="B57" s="211" t="s">
        <v>508</v>
      </c>
      <c r="C57" s="10" t="s">
        <v>270</v>
      </c>
      <c r="D57" s="219" t="s">
        <v>509</v>
      </c>
      <c r="E57" s="212" t="s">
        <v>510</v>
      </c>
      <c r="F57" s="224"/>
      <c r="G57" s="10" t="s">
        <v>195</v>
      </c>
      <c r="H57" s="212" t="s">
        <v>416</v>
      </c>
      <c r="I57" s="10" t="s">
        <v>274</v>
      </c>
      <c r="J57" s="10">
        <v>2021</v>
      </c>
      <c r="K57" s="10" t="s">
        <v>275</v>
      </c>
      <c r="L57" s="10" t="s">
        <v>276</v>
      </c>
      <c r="M57" s="10" t="s">
        <v>277</v>
      </c>
      <c r="N57" s="18">
        <v>2022</v>
      </c>
      <c r="O57" s="10" t="s">
        <v>286</v>
      </c>
      <c r="P57" s="10" t="s">
        <v>287</v>
      </c>
    </row>
    <row r="58" spans="1:16" ht="43.2" x14ac:dyDescent="0.3">
      <c r="A58" s="212" t="s">
        <v>511</v>
      </c>
      <c r="B58" s="211" t="s">
        <v>512</v>
      </c>
      <c r="C58" s="10" t="s">
        <v>270</v>
      </c>
      <c r="D58" s="219" t="s">
        <v>513</v>
      </c>
      <c r="E58" s="212" t="s">
        <v>514</v>
      </c>
      <c r="F58" s="224"/>
      <c r="G58" s="10" t="s">
        <v>195</v>
      </c>
      <c r="H58" s="212" t="s">
        <v>416</v>
      </c>
      <c r="I58" s="10" t="s">
        <v>274</v>
      </c>
      <c r="J58" s="10">
        <v>2021</v>
      </c>
      <c r="K58" s="10" t="s">
        <v>275</v>
      </c>
      <c r="L58" s="10" t="s">
        <v>276</v>
      </c>
      <c r="M58" s="10" t="s">
        <v>277</v>
      </c>
      <c r="N58" s="18">
        <v>2022</v>
      </c>
      <c r="O58" s="10" t="s">
        <v>286</v>
      </c>
      <c r="P58" s="10" t="s">
        <v>287</v>
      </c>
    </row>
    <row r="59" spans="1:16" ht="43.2" x14ac:dyDescent="0.3">
      <c r="A59" s="212" t="s">
        <v>515</v>
      </c>
      <c r="B59" s="211" t="s">
        <v>516</v>
      </c>
      <c r="C59" s="10" t="s">
        <v>282</v>
      </c>
      <c r="D59" s="219" t="s">
        <v>517</v>
      </c>
      <c r="E59" s="212" t="s">
        <v>518</v>
      </c>
      <c r="F59" s="224"/>
      <c r="G59" s="10" t="s">
        <v>195</v>
      </c>
      <c r="H59" s="212" t="s">
        <v>416</v>
      </c>
      <c r="I59" s="10" t="s">
        <v>274</v>
      </c>
      <c r="J59" s="10">
        <v>2021</v>
      </c>
      <c r="K59" s="10" t="s">
        <v>275</v>
      </c>
      <c r="L59" s="10" t="s">
        <v>276</v>
      </c>
      <c r="M59" s="10" t="s">
        <v>277</v>
      </c>
      <c r="N59" s="18">
        <v>2022</v>
      </c>
      <c r="O59" s="10" t="s">
        <v>286</v>
      </c>
      <c r="P59" s="10" t="s">
        <v>287</v>
      </c>
    </row>
    <row r="60" spans="1:16" ht="43.2" x14ac:dyDescent="0.3">
      <c r="A60" s="212" t="s">
        <v>519</v>
      </c>
      <c r="B60" s="211" t="s">
        <v>520</v>
      </c>
      <c r="C60" s="10" t="s">
        <v>282</v>
      </c>
      <c r="D60" s="225" t="s">
        <v>521</v>
      </c>
      <c r="E60" s="212" t="s">
        <v>522</v>
      </c>
      <c r="F60" s="224" t="s">
        <v>523</v>
      </c>
      <c r="G60" s="10" t="s">
        <v>195</v>
      </c>
      <c r="H60" s="212" t="s">
        <v>416</v>
      </c>
      <c r="I60" s="10" t="s">
        <v>274</v>
      </c>
      <c r="J60" s="10">
        <v>2021</v>
      </c>
      <c r="K60" s="10" t="s">
        <v>275</v>
      </c>
      <c r="L60" s="10" t="s">
        <v>276</v>
      </c>
      <c r="M60" s="10" t="s">
        <v>277</v>
      </c>
      <c r="N60" s="18">
        <v>2022</v>
      </c>
      <c r="O60" s="10" t="s">
        <v>286</v>
      </c>
      <c r="P60" s="10" t="s">
        <v>287</v>
      </c>
    </row>
    <row r="61" spans="1:16" ht="43.2" x14ac:dyDescent="0.3">
      <c r="A61" s="212" t="s">
        <v>524</v>
      </c>
      <c r="B61" s="211" t="s">
        <v>525</v>
      </c>
      <c r="C61" s="10" t="s">
        <v>270</v>
      </c>
      <c r="D61" s="219" t="s">
        <v>526</v>
      </c>
      <c r="E61" s="212" t="s">
        <v>527</v>
      </c>
      <c r="F61" s="224" t="s">
        <v>528</v>
      </c>
      <c r="G61" s="10" t="s">
        <v>195</v>
      </c>
      <c r="H61" s="212" t="s">
        <v>416</v>
      </c>
      <c r="I61" s="10" t="s">
        <v>274</v>
      </c>
      <c r="J61" s="10">
        <v>2021</v>
      </c>
      <c r="K61" s="10" t="s">
        <v>275</v>
      </c>
      <c r="L61" s="10" t="s">
        <v>276</v>
      </c>
      <c r="M61" s="10" t="s">
        <v>277</v>
      </c>
      <c r="N61" s="18">
        <v>2022</v>
      </c>
      <c r="O61" s="10" t="s">
        <v>286</v>
      </c>
      <c r="P61" s="10" t="s">
        <v>287</v>
      </c>
    </row>
    <row r="62" spans="1:16" ht="43.2" x14ac:dyDescent="0.3">
      <c r="A62" s="212" t="s">
        <v>529</v>
      </c>
      <c r="B62" s="211" t="s">
        <v>530</v>
      </c>
      <c r="C62" s="10" t="s">
        <v>270</v>
      </c>
      <c r="D62" s="219" t="s">
        <v>531</v>
      </c>
      <c r="E62" s="211" t="s">
        <v>532</v>
      </c>
      <c r="F62" s="224" t="s">
        <v>533</v>
      </c>
      <c r="G62" s="10" t="s">
        <v>195</v>
      </c>
      <c r="H62" s="212" t="s">
        <v>416</v>
      </c>
      <c r="I62" s="10" t="s">
        <v>274</v>
      </c>
      <c r="J62" s="10">
        <v>2021</v>
      </c>
      <c r="K62" s="10" t="s">
        <v>275</v>
      </c>
      <c r="L62" s="10" t="s">
        <v>276</v>
      </c>
      <c r="M62" s="10" t="s">
        <v>277</v>
      </c>
      <c r="N62" s="18">
        <v>2022</v>
      </c>
      <c r="O62" s="10" t="s">
        <v>286</v>
      </c>
      <c r="P62" s="10" t="s">
        <v>287</v>
      </c>
    </row>
    <row r="63" spans="1:16" ht="43.2" x14ac:dyDescent="0.3">
      <c r="A63" s="212" t="s">
        <v>534</v>
      </c>
      <c r="B63" s="211" t="s">
        <v>535</v>
      </c>
      <c r="C63" s="10" t="s">
        <v>282</v>
      </c>
      <c r="D63" s="219" t="s">
        <v>536</v>
      </c>
      <c r="E63" s="212" t="s">
        <v>537</v>
      </c>
      <c r="F63" s="224" t="s">
        <v>538</v>
      </c>
      <c r="G63" s="10" t="s">
        <v>195</v>
      </c>
      <c r="H63" s="212" t="s">
        <v>416</v>
      </c>
      <c r="I63" s="10" t="s">
        <v>274</v>
      </c>
      <c r="J63" s="10">
        <v>2021</v>
      </c>
      <c r="K63" s="10" t="s">
        <v>275</v>
      </c>
      <c r="L63" s="10" t="s">
        <v>276</v>
      </c>
      <c r="M63" s="10" t="s">
        <v>277</v>
      </c>
      <c r="N63" s="18">
        <v>2022</v>
      </c>
      <c r="O63" s="10" t="s">
        <v>286</v>
      </c>
      <c r="P63" s="10" t="s">
        <v>287</v>
      </c>
    </row>
    <row r="64" spans="1:16" ht="43.2" x14ac:dyDescent="0.3">
      <c r="A64" s="212" t="s">
        <v>406</v>
      </c>
      <c r="B64" s="212" t="s">
        <v>539</v>
      </c>
      <c r="C64" s="10" t="s">
        <v>270</v>
      </c>
      <c r="D64" s="219" t="s">
        <v>540</v>
      </c>
      <c r="E64" s="212" t="s">
        <v>541</v>
      </c>
      <c r="F64" s="224"/>
      <c r="G64" s="10" t="s">
        <v>195</v>
      </c>
      <c r="H64" s="212" t="s">
        <v>416</v>
      </c>
      <c r="I64" s="10" t="s">
        <v>274</v>
      </c>
      <c r="J64" s="10">
        <v>2021</v>
      </c>
      <c r="K64" s="10" t="s">
        <v>275</v>
      </c>
      <c r="L64" s="10" t="s">
        <v>276</v>
      </c>
      <c r="M64" s="10" t="s">
        <v>277</v>
      </c>
      <c r="N64" s="18">
        <v>2022</v>
      </c>
      <c r="O64" s="10" t="s">
        <v>286</v>
      </c>
      <c r="P64" s="10" t="s">
        <v>287</v>
      </c>
    </row>
    <row r="65" spans="1:16" ht="43.2" x14ac:dyDescent="0.3">
      <c r="A65" s="212" t="s">
        <v>542</v>
      </c>
      <c r="B65" s="211" t="s">
        <v>543</v>
      </c>
      <c r="C65" s="10" t="s">
        <v>270</v>
      </c>
      <c r="D65" s="219" t="s">
        <v>544</v>
      </c>
      <c r="E65" s="212" t="s">
        <v>545</v>
      </c>
      <c r="F65" s="224"/>
      <c r="G65" s="10" t="s">
        <v>195</v>
      </c>
      <c r="H65" s="212" t="s">
        <v>416</v>
      </c>
      <c r="I65" s="10" t="s">
        <v>274</v>
      </c>
      <c r="J65" s="10">
        <v>2021</v>
      </c>
      <c r="K65" s="10" t="s">
        <v>275</v>
      </c>
      <c r="L65" s="10" t="s">
        <v>276</v>
      </c>
      <c r="M65" s="10" t="s">
        <v>277</v>
      </c>
      <c r="N65" s="18">
        <v>2022</v>
      </c>
      <c r="O65" s="10" t="s">
        <v>286</v>
      </c>
      <c r="P65" s="10" t="s">
        <v>287</v>
      </c>
    </row>
    <row r="87" spans="1:2" x14ac:dyDescent="0.3">
      <c r="A87" s="398" t="s">
        <v>168</v>
      </c>
      <c r="B87" s="399"/>
    </row>
    <row r="88" spans="1:2" x14ac:dyDescent="0.3">
      <c r="A88" s="400"/>
      <c r="B88" s="401"/>
    </row>
    <row r="89" spans="1:2" x14ac:dyDescent="0.3">
      <c r="A89" s="400"/>
      <c r="B89" s="401"/>
    </row>
    <row r="90" spans="1:2" x14ac:dyDescent="0.3">
      <c r="A90" s="400"/>
      <c r="B90" s="401"/>
    </row>
    <row r="91" spans="1:2" x14ac:dyDescent="0.3">
      <c r="A91" s="400"/>
      <c r="B91" s="401"/>
    </row>
    <row r="92" spans="1:2" x14ac:dyDescent="0.3">
      <c r="A92" s="400"/>
      <c r="B92" s="401"/>
    </row>
    <row r="93" spans="1:2" x14ac:dyDescent="0.3">
      <c r="A93" s="402"/>
      <c r="B93" s="403"/>
    </row>
    <row r="94" spans="1:2" x14ac:dyDescent="0.3">
      <c r="A94" s="398" t="s">
        <v>180</v>
      </c>
      <c r="B94" s="399"/>
    </row>
    <row r="95" spans="1:2" x14ac:dyDescent="0.3">
      <c r="A95" s="400"/>
      <c r="B95" s="401"/>
    </row>
    <row r="96" spans="1:2" x14ac:dyDescent="0.3">
      <c r="A96" s="400"/>
      <c r="B96" s="401"/>
    </row>
    <row r="97" spans="1:21" x14ac:dyDescent="0.3">
      <c r="A97" s="400"/>
      <c r="B97" s="401"/>
    </row>
    <row r="98" spans="1:21" x14ac:dyDescent="0.3">
      <c r="A98" s="400"/>
      <c r="B98" s="401"/>
    </row>
    <row r="99" spans="1:21" x14ac:dyDescent="0.3">
      <c r="A99" s="400"/>
      <c r="B99" s="401"/>
    </row>
    <row r="100" spans="1:21" x14ac:dyDescent="0.3">
      <c r="A100" s="402"/>
      <c r="B100" s="403"/>
    </row>
    <row r="101" spans="1:21" x14ac:dyDescent="0.3">
      <c r="A101" s="398" t="s">
        <v>189</v>
      </c>
      <c r="B101" s="399"/>
    </row>
    <row r="102" spans="1:21" x14ac:dyDescent="0.3">
      <c r="A102" s="400"/>
      <c r="B102" s="401"/>
    </row>
    <row r="103" spans="1:21" x14ac:dyDescent="0.3">
      <c r="A103" s="402"/>
      <c r="B103" s="403"/>
    </row>
    <row r="104" spans="1:21" x14ac:dyDescent="0.3">
      <c r="A104" s="398" t="s">
        <v>192</v>
      </c>
      <c r="B104" s="399"/>
    </row>
    <row r="105" spans="1:21" x14ac:dyDescent="0.3">
      <c r="A105" s="400"/>
      <c r="B105" s="401"/>
    </row>
    <row r="106" spans="1:21" x14ac:dyDescent="0.3">
      <c r="A106" s="402"/>
      <c r="B106" s="403"/>
    </row>
    <row r="107" spans="1:21" ht="14.7" customHeight="1" x14ac:dyDescent="0.3">
      <c r="A107" s="404" t="s">
        <v>197</v>
      </c>
      <c r="B107" s="404"/>
    </row>
    <row r="108" spans="1:21" x14ac:dyDescent="0.3">
      <c r="A108" s="404" t="s">
        <v>245</v>
      </c>
      <c r="B108" s="404"/>
    </row>
    <row r="109" spans="1:21" ht="14.7" customHeight="1" x14ac:dyDescent="0.3">
      <c r="A109" s="321" t="s">
        <v>204</v>
      </c>
      <c r="B109" s="321"/>
    </row>
    <row r="110" spans="1:21" x14ac:dyDescent="0.3">
      <c r="A110" s="321"/>
      <c r="B110" s="321"/>
    </row>
    <row r="111" spans="1:21" x14ac:dyDescent="0.3">
      <c r="A111" s="321"/>
      <c r="B111" s="321"/>
      <c r="U111" s="8" t="s">
        <v>68</v>
      </c>
    </row>
    <row r="112" spans="1:21" x14ac:dyDescent="0.3">
      <c r="A112" s="405" t="s">
        <v>210</v>
      </c>
      <c r="B112" s="405"/>
      <c r="U112" s="8" t="s">
        <v>68</v>
      </c>
    </row>
    <row r="114" spans="1:21" s="74" customFormat="1" ht="79.95" customHeight="1" x14ac:dyDescent="0.3">
      <c r="A114" s="406" t="s">
        <v>215</v>
      </c>
      <c r="B114" s="406"/>
      <c r="C114" s="65"/>
      <c r="D114" s="70" t="s">
        <v>216</v>
      </c>
      <c r="E114" s="24"/>
      <c r="F114" s="24"/>
      <c r="G114" s="24"/>
      <c r="H114" s="24"/>
      <c r="I114" s="24"/>
      <c r="J114" s="24"/>
      <c r="K114" s="24"/>
      <c r="L114" s="66" t="s">
        <v>152</v>
      </c>
      <c r="M114" s="73" t="s">
        <v>217</v>
      </c>
      <c r="N114" s="72" t="s">
        <v>218</v>
      </c>
      <c r="O114" s="71"/>
      <c r="P114" s="71"/>
      <c r="Q114" s="71"/>
      <c r="R114" s="71"/>
      <c r="S114" s="71"/>
      <c r="T114" s="20">
        <f t="shared" ref="T114:T116" si="0">SUM(O114:R114)</f>
        <v>0</v>
      </c>
      <c r="U114" s="71"/>
    </row>
    <row r="115" spans="1:21" s="74" customFormat="1" ht="79.95" customHeight="1" x14ac:dyDescent="0.3">
      <c r="A115" s="406" t="s">
        <v>219</v>
      </c>
      <c r="B115" s="406"/>
      <c r="C115" s="65"/>
      <c r="D115" s="70" t="s">
        <v>220</v>
      </c>
      <c r="E115" s="24"/>
      <c r="F115" s="24"/>
      <c r="G115" s="24"/>
      <c r="H115" s="24"/>
      <c r="I115" s="24"/>
      <c r="J115" s="24"/>
      <c r="K115" s="24"/>
      <c r="L115" s="66" t="s">
        <v>152</v>
      </c>
      <c r="M115" s="73" t="s">
        <v>222</v>
      </c>
      <c r="N115" s="72" t="s">
        <v>218</v>
      </c>
      <c r="O115" s="71"/>
      <c r="P115" s="71"/>
      <c r="Q115" s="71"/>
      <c r="R115" s="71"/>
      <c r="S115" s="71"/>
      <c r="T115" s="20">
        <f t="shared" si="0"/>
        <v>0</v>
      </c>
      <c r="U115" s="71"/>
    </row>
    <row r="116" spans="1:21" s="74" customFormat="1" ht="79.95" customHeight="1" x14ac:dyDescent="0.3">
      <c r="A116" s="406" t="s">
        <v>223</v>
      </c>
      <c r="B116" s="406"/>
      <c r="C116" s="65"/>
      <c r="D116" s="70" t="s">
        <v>224</v>
      </c>
      <c r="E116" s="24"/>
      <c r="F116" s="24"/>
      <c r="G116" s="24"/>
      <c r="H116" s="24"/>
      <c r="I116" s="24"/>
      <c r="J116" s="24"/>
      <c r="K116" s="24"/>
      <c r="L116" s="66" t="s">
        <v>152</v>
      </c>
      <c r="M116" s="40" t="s">
        <v>225</v>
      </c>
      <c r="N116" s="72" t="s">
        <v>218</v>
      </c>
      <c r="O116" s="71"/>
      <c r="P116" s="71"/>
      <c r="Q116" s="71"/>
      <c r="R116" s="71"/>
      <c r="S116" s="71"/>
      <c r="T116" s="20">
        <f t="shared" si="0"/>
        <v>0</v>
      </c>
      <c r="U116" s="71"/>
    </row>
    <row r="117" spans="1:21" s="74" customFormat="1" ht="79.95" customHeight="1" x14ac:dyDescent="0.3">
      <c r="A117" s="397" t="s">
        <v>226</v>
      </c>
      <c r="B117" s="397"/>
      <c r="C117" s="51"/>
      <c r="D117" s="69" t="s">
        <v>227</v>
      </c>
      <c r="E117" s="21"/>
      <c r="F117" s="21"/>
      <c r="G117" s="21"/>
      <c r="H117" s="21"/>
      <c r="I117" s="21"/>
      <c r="J117" s="21"/>
      <c r="K117" s="21"/>
      <c r="L117" s="66" t="s">
        <v>152</v>
      </c>
      <c r="M117" s="40" t="s">
        <v>225</v>
      </c>
      <c r="N117" s="68" t="s">
        <v>218</v>
      </c>
      <c r="O117" s="71"/>
      <c r="P117" s="228"/>
      <c r="Q117" s="228"/>
      <c r="R117" s="228"/>
      <c r="S117" s="228"/>
      <c r="T117" s="228"/>
      <c r="U117" s="71"/>
    </row>
  </sheetData>
  <sheetProtection insertRows="0" deleteRows="0" sort="0"/>
  <mergeCells count="18">
    <mergeCell ref="A4:C4"/>
    <mergeCell ref="D4:F4"/>
    <mergeCell ref="G4:P4"/>
    <mergeCell ref="A1:C1"/>
    <mergeCell ref="D1:P1"/>
    <mergeCell ref="A2:C2"/>
    <mergeCell ref="A87:B93"/>
    <mergeCell ref="A94:B100"/>
    <mergeCell ref="A101:B103"/>
    <mergeCell ref="A104:B106"/>
    <mergeCell ref="A107:B107"/>
    <mergeCell ref="A116:B116"/>
    <mergeCell ref="A117:B117"/>
    <mergeCell ref="A108:B108"/>
    <mergeCell ref="A109:B111"/>
    <mergeCell ref="A112:B112"/>
    <mergeCell ref="A114:B114"/>
    <mergeCell ref="A115:B115"/>
  </mergeCells>
  <dataValidations count="1">
    <dataValidation type="custom" operator="equal" allowBlank="1" showInputMessage="1" showErrorMessage="1" errorTitle="Kutools for Excel" error="Please enter a valid E-mail address" sqref="D6:D65">
      <formula1>AND(ISNUMBER(MATCH("*@*?*.*?*",D6,0)),NOT(ISNUMBER(FIND(CHAR(10),D6))))</formula1>
    </dataValidation>
  </dataValidations>
  <hyperlinks>
    <hyperlink ref="D6" r:id="rId1" display="mailto:guillaumeafoutou2016@gmail.com"/>
    <hyperlink ref="D7" r:id="rId2"/>
    <hyperlink ref="D8" r:id="rId3" display="mailto:Skazenga@gmail.com"/>
    <hyperlink ref="D9" r:id="rId4" display="mailto:damibafatoumamonique@gmail.com"/>
    <hyperlink ref="D10" r:id="rId5" display="mailto:dalassanedao@gmail.com"/>
    <hyperlink ref="D11" r:id="rId6" display="mailto:ziemamakoumbati@gmail.com"/>
    <hyperlink ref="D12" r:id="rId7" display="mailto:prophetefrederic@yahoo.fr"/>
    <hyperlink ref="D13" r:id="rId8" display="mailto:Illyvictor44@gmail.com"/>
    <hyperlink ref="D14" r:id="rId9" display="mailto:Binja2kabore@gmail.com"/>
    <hyperlink ref="D15" r:id="rId10" display="mailto:Valejudithkabore92@gmail.com"/>
    <hyperlink ref="D16" r:id="rId11" display="mailto:mkirakoya413@gmail.com"/>
    <hyperlink ref="D17" r:id="rId12" display="mailto:Konf87@yzhoo.fr"/>
    <hyperlink ref="D18" r:id="rId13" display="mailto:kotioujacqueline@yahoo.fr"/>
    <hyperlink ref="D19" r:id="rId14" display="mailto:biogueralafiayarou@gmail.com"/>
    <hyperlink ref="D20" r:id="rId15" display="mailto:bambaissifou@gmail.com"/>
    <hyperlink ref="D21" r:id="rId16"/>
    <hyperlink ref="D22" r:id="rId17" display="mailto:Adool13200@gmail.com"/>
    <hyperlink ref="D23" r:id="rId18" display="mailto:marinadouedraogo@yahoo.fr"/>
    <hyperlink ref="D24" r:id="rId19" display="mailto:Jouedraogo2001@gmail.com"/>
    <hyperlink ref="D25" r:id="rId20" display="mailto:Taibataouedraogo1@gmai.com"/>
    <hyperlink ref="D26" r:id="rId21" display="mailto:sbayandira@yahoo.fr"/>
    <hyperlink ref="D27" r:id="rId22" display="mailto:theodore.tankoano9@gmail.com"/>
    <hyperlink ref="D28" r:id="rId23" display="mailto:Youtiam87@gmail.com"/>
    <hyperlink ref="D29" r:id="rId24" display="mailto:Boukarevalean77@gmail.com"/>
    <hyperlink ref="D30" r:id="rId25" display="mailto:Yembone.aminata@gmail.com"/>
    <hyperlink ref="D31" r:id="rId26" display="mailto:Zintiga.halidou@yahoo.fr"/>
    <hyperlink ref="D32" r:id="rId27" display="mailto:hermannzongo@hotmail.fr"/>
    <hyperlink ref="D33" r:id="rId28" display="mailto:dainamon2017@gmail.com"/>
    <hyperlink ref="D34" r:id="rId29" display="mailto:djomahoramathe94@gmail.com"/>
    <hyperlink ref="D35" r:id="rId30" display="mailto:amadabassirouabdoulrachid@gmail.com"/>
    <hyperlink ref="D36" r:id="rId31" display="mailto:abaniwejustin@gmail.com"/>
    <hyperlink ref="D37" r:id="rId32" display="mailto:deme_issa@yahoo.fr"/>
    <hyperlink ref="D38" r:id="rId33" display="mailto:dionoubakari@yahoo.fr"/>
    <hyperlink ref="D39" r:id="rId34" display="mailto:fidelfarga@yahoo.fr"/>
    <hyperlink ref="D41" r:id="rId35" display="mailto:omkduro@gmail.com"/>
    <hyperlink ref="D42" r:id="rId36" display="mailto:elifils@yahoo.fr"/>
    <hyperlink ref="D43" r:id="rId37" display="http://www.kanazleila@gmail.com"/>
    <hyperlink ref="D44" r:id="rId38" display="mailto:Koama038@gmail.com"/>
    <hyperlink ref="D45" r:id="rId39" display="mailto:korsagalassane@gmail.com"/>
    <hyperlink ref="D46" r:id="rId40" display="mailto:ksamirat@yahoo.fr"/>
    <hyperlink ref="D47" r:id="rId41" display="mailto:a.koutiebou@bigabf.com"/>
    <hyperlink ref="D48" r:id="rId42" display="mailto:nebiesebastien@gmail.com"/>
    <hyperlink ref="D49" r:id="rId43" display="mailto:ouedadams82@yahoo.fr"/>
    <hyperlink ref="D50" r:id="rId44" display="mailto:Alex.oued17@gmail.com"/>
    <hyperlink ref="D51" r:id="rId45" display="mailto:moussaouedraogo5102@gmail.com"/>
    <hyperlink ref="D52" r:id="rId46" display="mailto:ouedraogoange28@gmail.com"/>
    <hyperlink ref="D53" r:id="rId47" display="mailto:Windinsso49@yahoo.com"/>
    <hyperlink ref="D54" r:id="rId48" display="mailto:Porgho2@gmail.com"/>
    <hyperlink ref="D55" r:id="rId49" display="mailto:ouahaborabo@gmail.com"/>
    <hyperlink ref="D56" r:id="rId50" display="mailto:Wendpangalaurent1986@gmail.com"/>
    <hyperlink ref="D57" r:id="rId51" display="mailto:syacouba@590@gmail.com"/>
    <hyperlink ref="D58" r:id="rId52" display="mailto:houssenisidibe@yahoo.fr"/>
    <hyperlink ref="D60" r:id="rId53" display="mailto:toedjeneba@yahoo.fr"/>
    <hyperlink ref="D61" r:id="rId54" display="mailto:dridjefi@yahoo.fr"/>
    <hyperlink ref="D63" r:id="rId55" display="mailto:alimafzare@gmail.com"/>
    <hyperlink ref="D64" r:id="rId56" display="mailto:siezongo@gmail.com"/>
    <hyperlink ref="D65" r:id="rId57" display="mailto:jbdeula@gmail.com"/>
    <hyperlink ref="D40" r:id="rId58"/>
    <hyperlink ref="D62" r:id="rId59"/>
    <hyperlink ref="D59" r:id="rId60"/>
  </hyperlinks>
  <pageMargins left="0.7" right="0.7" top="0.75" bottom="0.75" header="0.3" footer="0.3"/>
  <pageSetup orientation="portrait" r:id="rId61"/>
  <legacyDrawing r:id="rId62"/>
  <extLst>
    <ext xmlns:x14="http://schemas.microsoft.com/office/spreadsheetml/2009/9/main" uri="{CCE6A557-97BC-4b89-ADB6-D9C93CAAB3DF}">
      <x14:dataValidations xmlns:xm="http://schemas.microsoft.com/office/excel/2006/main" count="9">
        <x14:dataValidation type="list" allowBlank="1" showInputMessage="1" showErrorMessage="1">
          <x14:formula1>
            <xm:f>'Standard Lists'!$C$2:$C$5</xm:f>
          </x14:formula1>
          <xm:sqref>G6:G65</xm:sqref>
        </x14:dataValidation>
        <x14:dataValidation type="list" allowBlank="1" showInputMessage="1" showErrorMessage="1" error="selectionnez une option de la liste déroulante">
          <x14:formula1>
            <xm:f>'Standard Lists'!$A$2:$A$3</xm:f>
          </x14:formula1>
          <xm:sqref>C6:C65</xm:sqref>
        </x14:dataValidation>
        <x14:dataValidation type="list" errorStyle="warning" allowBlank="1" showInputMessage="1" showErrorMessage="1" error="selectionnez une option de la liste déroulante">
          <x14:formula1>
            <xm:f>'Standard Lists'!$G$2:$G$8</xm:f>
          </x14:formula1>
          <xm:sqref>N6:N65 J6:J65</xm:sqref>
        </x14:dataValidation>
        <x14:dataValidation type="list" errorStyle="warning" allowBlank="1" showInputMessage="1" showErrorMessage="1" error="selectionnez une option de la liste déroulante">
          <x14:formula1>
            <xm:f>'Standard Lists'!$H$2:$H$13</xm:f>
          </x14:formula1>
          <xm:sqref>K6:K65</xm:sqref>
        </x14:dataValidation>
        <x14:dataValidation type="list" errorStyle="warning" allowBlank="1" showInputMessage="1" showErrorMessage="1" error="selectionnez une option de la liste déroulante">
          <x14:formula1>
            <xm:f>'Standard Lists'!$J$2:$J$3</xm:f>
          </x14:formula1>
          <xm:sqref>L6:L65</xm:sqref>
        </x14:dataValidation>
        <x14:dataValidation type="list" errorStyle="warning" allowBlank="1" showInputMessage="1" showErrorMessage="1" error="selectionnez une option de la liste déroulante">
          <x14:formula1>
            <xm:f>'Standard Lists'!$L$2:$L$3</xm:f>
          </x14:formula1>
          <xm:sqref>M6:M65</xm:sqref>
        </x14:dataValidation>
        <x14:dataValidation type="list" errorStyle="warning" allowBlank="1" showInputMessage="1" showErrorMessage="1" error="selectionnez une option de la liste déroulante">
          <x14:formula1>
            <xm:f>'Standard Lists'!$N$2:$N$3</xm:f>
          </x14:formula1>
          <xm:sqref>P6:P65</xm:sqref>
        </x14:dataValidation>
        <x14:dataValidation type="list" errorStyle="warning" allowBlank="1" showInputMessage="1" showErrorMessage="1" error="selectionnez une option de la liste déroulante">
          <x14:formula1>
            <xm:f>'Standard Lists'!$B$2:$B$59</xm:f>
          </x14:formula1>
          <xm:sqref>O6:O65</xm:sqref>
        </x14:dataValidation>
        <x14:dataValidation type="list" allowBlank="1" showInputMessage="1" showErrorMessage="1" error="selectionnez une option de la liste déroulante">
          <x14:formula1>
            <xm:f>'Standard Lists'!$E$2:$E$8</xm:f>
          </x14:formula1>
          <xm:sqref>I6:I65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B7"/>
  <sheetViews>
    <sheetView workbookViewId="0">
      <selection activeCell="B2" sqref="B2"/>
    </sheetView>
  </sheetViews>
  <sheetFormatPr baseColWidth="10" defaultColWidth="9.109375" defaultRowHeight="14.4" x14ac:dyDescent="0.3"/>
  <cols>
    <col min="1" max="1" width="83" customWidth="1"/>
    <col min="2" max="2" width="7.33203125" customWidth="1"/>
  </cols>
  <sheetData>
    <row r="1" spans="1:2" s="8" customFormat="1" ht="27.75" customHeight="1" x14ac:dyDescent="0.3">
      <c r="A1" s="42" t="s">
        <v>546</v>
      </c>
      <c r="B1" s="45" t="s">
        <v>547</v>
      </c>
    </row>
    <row r="2" spans="1:2" s="8" customFormat="1" ht="35.1" customHeight="1" x14ac:dyDescent="0.3">
      <c r="A2" s="43" t="s">
        <v>548</v>
      </c>
      <c r="B2" s="46"/>
    </row>
    <row r="3" spans="1:2" s="8" customFormat="1" ht="35.1" customHeight="1" x14ac:dyDescent="0.3">
      <c r="A3" s="44" t="s">
        <v>549</v>
      </c>
      <c r="B3" s="46"/>
    </row>
    <row r="4" spans="1:2" s="8" customFormat="1" ht="35.1" customHeight="1" x14ac:dyDescent="0.3">
      <c r="A4" s="43" t="s">
        <v>550</v>
      </c>
      <c r="B4" s="46"/>
    </row>
    <row r="5" spans="1:2" s="8" customFormat="1" ht="45.75" customHeight="1" x14ac:dyDescent="0.3">
      <c r="A5" s="44" t="s">
        <v>551</v>
      </c>
      <c r="B5" s="46"/>
    </row>
    <row r="6" spans="1:2" s="8" customFormat="1" ht="35.1" customHeight="1" x14ac:dyDescent="0.3">
      <c r="A6" s="43" t="s">
        <v>552</v>
      </c>
      <c r="B6" s="46"/>
    </row>
    <row r="7" spans="1:2" s="8" customFormat="1" ht="35.1" customHeight="1" x14ac:dyDescent="0.3">
      <c r="A7" s="43" t="s">
        <v>553</v>
      </c>
      <c r="B7" s="46"/>
    </row>
  </sheetData>
  <pageMargins left="0.7" right="0.7" top="0.75" bottom="0.75" header="0.3" footer="0.3"/>
  <pageSetup paperSize="9" orientation="portrait" horizontalDpi="300" verticalDpi="300" r:id="rId1"/>
  <drawing r:id="rId2"/>
  <legacyDrawing r:id="rId3"/>
  <controls>
    <mc:AlternateContent xmlns:mc="http://schemas.openxmlformats.org/markup-compatibility/2006">
      <mc:Choice Requires="x14">
        <control shapeId="5130" r:id="rId4" name="CheckBox10">
          <controlPr defaultSize="0" autoLine="0" r:id="rId5">
            <anchor moveWithCells="1">
              <from>
                <xdr:col>1</xdr:col>
                <xdr:colOff>190500</xdr:colOff>
                <xdr:row>7</xdr:row>
                <xdr:rowOff>0</xdr:rowOff>
              </from>
              <to>
                <xdr:col>2</xdr:col>
                <xdr:colOff>83820</xdr:colOff>
                <xdr:row>8</xdr:row>
                <xdr:rowOff>7620</xdr:rowOff>
              </to>
            </anchor>
          </controlPr>
        </control>
      </mc:Choice>
      <mc:Fallback>
        <control shapeId="5130" r:id="rId4" name="CheckBox10"/>
      </mc:Fallback>
    </mc:AlternateContent>
    <mc:AlternateContent xmlns:mc="http://schemas.openxmlformats.org/markup-compatibility/2006">
      <mc:Choice Requires="x14">
        <control shapeId="5129" r:id="rId6" name="CheckBox9">
          <controlPr defaultSize="0" autoLine="0" r:id="rId5">
            <anchor moveWithCells="1">
              <from>
                <xdr:col>1</xdr:col>
                <xdr:colOff>190500</xdr:colOff>
                <xdr:row>6</xdr:row>
                <xdr:rowOff>0</xdr:rowOff>
              </from>
              <to>
                <xdr:col>2</xdr:col>
                <xdr:colOff>83820</xdr:colOff>
                <xdr:row>6</xdr:row>
                <xdr:rowOff>190500</xdr:rowOff>
              </to>
            </anchor>
          </controlPr>
        </control>
      </mc:Choice>
      <mc:Fallback>
        <control shapeId="5129" r:id="rId6" name="CheckBox9"/>
      </mc:Fallback>
    </mc:AlternateContent>
    <mc:AlternateContent xmlns:mc="http://schemas.openxmlformats.org/markup-compatibility/2006">
      <mc:Choice Requires="x14">
        <control shapeId="5128" r:id="rId7" name="CheckBox8">
          <controlPr defaultSize="0" autoLine="0" r:id="rId5">
            <anchor moveWithCells="1">
              <from>
                <xdr:col>1</xdr:col>
                <xdr:colOff>190500</xdr:colOff>
                <xdr:row>6</xdr:row>
                <xdr:rowOff>0</xdr:rowOff>
              </from>
              <to>
                <xdr:col>2</xdr:col>
                <xdr:colOff>83820</xdr:colOff>
                <xdr:row>6</xdr:row>
                <xdr:rowOff>190500</xdr:rowOff>
              </to>
            </anchor>
          </controlPr>
        </control>
      </mc:Choice>
      <mc:Fallback>
        <control shapeId="5128" r:id="rId7" name="CheckBox8"/>
      </mc:Fallback>
    </mc:AlternateContent>
    <mc:AlternateContent xmlns:mc="http://schemas.openxmlformats.org/markup-compatibility/2006">
      <mc:Choice Requires="x14">
        <control shapeId="5127" r:id="rId8" name="CheckBox7">
          <controlPr defaultSize="0" autoLine="0" r:id="rId5">
            <anchor moveWithCells="1">
              <from>
                <xdr:col>1</xdr:col>
                <xdr:colOff>190500</xdr:colOff>
                <xdr:row>5</xdr:row>
                <xdr:rowOff>0</xdr:rowOff>
              </from>
              <to>
                <xdr:col>2</xdr:col>
                <xdr:colOff>83820</xdr:colOff>
                <xdr:row>5</xdr:row>
                <xdr:rowOff>190500</xdr:rowOff>
              </to>
            </anchor>
          </controlPr>
        </control>
      </mc:Choice>
      <mc:Fallback>
        <control shapeId="5127" r:id="rId8" name="CheckBox7"/>
      </mc:Fallback>
    </mc:AlternateContent>
    <mc:AlternateContent xmlns:mc="http://schemas.openxmlformats.org/markup-compatibility/2006">
      <mc:Choice Requires="x14">
        <control shapeId="5126" r:id="rId9" name="CheckBox6">
          <controlPr defaultSize="0" autoLine="0" r:id="rId5">
            <anchor moveWithCells="1">
              <from>
                <xdr:col>1</xdr:col>
                <xdr:colOff>190500</xdr:colOff>
                <xdr:row>5</xdr:row>
                <xdr:rowOff>0</xdr:rowOff>
              </from>
              <to>
                <xdr:col>2</xdr:col>
                <xdr:colOff>83820</xdr:colOff>
                <xdr:row>5</xdr:row>
                <xdr:rowOff>190500</xdr:rowOff>
              </to>
            </anchor>
          </controlPr>
        </control>
      </mc:Choice>
      <mc:Fallback>
        <control shapeId="5126" r:id="rId9" name="CheckBox6"/>
      </mc:Fallback>
    </mc:AlternateContent>
    <mc:AlternateContent xmlns:mc="http://schemas.openxmlformats.org/markup-compatibility/2006">
      <mc:Choice Requires="x14">
        <control shapeId="5125" r:id="rId10" name="CheckBox5">
          <controlPr defaultSize="0" autoLine="0" r:id="rId5">
            <anchor moveWithCells="1">
              <from>
                <xdr:col>1</xdr:col>
                <xdr:colOff>190500</xdr:colOff>
                <xdr:row>4</xdr:row>
                <xdr:rowOff>0</xdr:rowOff>
              </from>
              <to>
                <xdr:col>2</xdr:col>
                <xdr:colOff>83820</xdr:colOff>
                <xdr:row>4</xdr:row>
                <xdr:rowOff>190500</xdr:rowOff>
              </to>
            </anchor>
          </controlPr>
        </control>
      </mc:Choice>
      <mc:Fallback>
        <control shapeId="5125" r:id="rId10" name="CheckBox5"/>
      </mc:Fallback>
    </mc:AlternateContent>
    <mc:AlternateContent xmlns:mc="http://schemas.openxmlformats.org/markup-compatibility/2006">
      <mc:Choice Requires="x14">
        <control shapeId="5124" r:id="rId11" name="CheckBox4">
          <controlPr defaultSize="0" autoLine="0" r:id="rId5">
            <anchor moveWithCells="1">
              <from>
                <xdr:col>1</xdr:col>
                <xdr:colOff>190500</xdr:colOff>
                <xdr:row>4</xdr:row>
                <xdr:rowOff>0</xdr:rowOff>
              </from>
              <to>
                <xdr:col>2</xdr:col>
                <xdr:colOff>83820</xdr:colOff>
                <xdr:row>4</xdr:row>
                <xdr:rowOff>190500</xdr:rowOff>
              </to>
            </anchor>
          </controlPr>
        </control>
      </mc:Choice>
      <mc:Fallback>
        <control shapeId="5124" r:id="rId11" name="CheckBox4"/>
      </mc:Fallback>
    </mc:AlternateContent>
    <mc:AlternateContent xmlns:mc="http://schemas.openxmlformats.org/markup-compatibility/2006">
      <mc:Choice Requires="x14">
        <control shapeId="5123" r:id="rId12" name="CheckBox3">
          <controlPr defaultSize="0" autoLine="0" r:id="rId13">
            <anchor moveWithCells="1">
              <from>
                <xdr:col>1</xdr:col>
                <xdr:colOff>190500</xdr:colOff>
                <xdr:row>3</xdr:row>
                <xdr:rowOff>0</xdr:rowOff>
              </from>
              <to>
                <xdr:col>2</xdr:col>
                <xdr:colOff>83820</xdr:colOff>
                <xdr:row>3</xdr:row>
                <xdr:rowOff>190500</xdr:rowOff>
              </to>
            </anchor>
          </controlPr>
        </control>
      </mc:Choice>
      <mc:Fallback>
        <control shapeId="5123" r:id="rId12" name="CheckBox3"/>
      </mc:Fallback>
    </mc:AlternateContent>
    <mc:AlternateContent xmlns:mc="http://schemas.openxmlformats.org/markup-compatibility/2006">
      <mc:Choice Requires="x14">
        <control shapeId="5122" r:id="rId14" name="CheckBox2">
          <controlPr defaultSize="0" autoLine="0" r:id="rId5">
            <anchor moveWithCells="1">
              <from>
                <xdr:col>1</xdr:col>
                <xdr:colOff>190500</xdr:colOff>
                <xdr:row>2</xdr:row>
                <xdr:rowOff>0</xdr:rowOff>
              </from>
              <to>
                <xdr:col>2</xdr:col>
                <xdr:colOff>83820</xdr:colOff>
                <xdr:row>2</xdr:row>
                <xdr:rowOff>190500</xdr:rowOff>
              </to>
            </anchor>
          </controlPr>
        </control>
      </mc:Choice>
      <mc:Fallback>
        <control shapeId="5122" r:id="rId14" name="CheckBox2"/>
      </mc:Fallback>
    </mc:AlternateContent>
    <mc:AlternateContent xmlns:mc="http://schemas.openxmlformats.org/markup-compatibility/2006">
      <mc:Choice Requires="x14">
        <control shapeId="5121" r:id="rId15" name="CheckBox1">
          <controlPr defaultSize="0" autoLine="0" autoPict="0" r:id="rId13">
            <anchor moveWithCells="1">
              <from>
                <xdr:col>1</xdr:col>
                <xdr:colOff>190500</xdr:colOff>
                <xdr:row>0</xdr:row>
                <xdr:rowOff>190500</xdr:rowOff>
              </from>
              <to>
                <xdr:col>2</xdr:col>
                <xdr:colOff>114300</xdr:colOff>
                <xdr:row>1</xdr:row>
                <xdr:rowOff>30480</xdr:rowOff>
              </to>
            </anchor>
          </controlPr>
        </control>
      </mc:Choice>
      <mc:Fallback>
        <control shapeId="5121" r:id="rId15" name="Check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12"/>
  <sheetViews>
    <sheetView workbookViewId="0">
      <selection activeCell="D5" sqref="D5"/>
    </sheetView>
  </sheetViews>
  <sheetFormatPr baseColWidth="10" defaultColWidth="9.109375" defaultRowHeight="14.4" x14ac:dyDescent="0.3"/>
  <cols>
    <col min="1" max="1" width="35.6640625" customWidth="1"/>
    <col min="3" max="3" width="23" customWidth="1"/>
    <col min="4" max="7" width="23.5546875" customWidth="1"/>
    <col min="8" max="8" width="30.6640625" customWidth="1"/>
    <col min="9" max="9" width="24.6640625" customWidth="1"/>
    <col min="10" max="10" width="31.33203125" customWidth="1"/>
  </cols>
  <sheetData>
    <row r="1" spans="1:13" ht="21" x14ac:dyDescent="0.3">
      <c r="A1" s="55" t="s">
        <v>554</v>
      </c>
      <c r="B1" s="410" t="s">
        <v>555</v>
      </c>
      <c r="C1" s="410"/>
      <c r="D1" s="410"/>
      <c r="E1" s="410"/>
      <c r="F1" s="410"/>
      <c r="G1" s="410"/>
      <c r="H1" s="410"/>
      <c r="I1" s="410"/>
      <c r="J1" s="410"/>
      <c r="K1" s="29"/>
      <c r="L1" s="29"/>
      <c r="M1" s="29"/>
    </row>
    <row r="2" spans="1:13" ht="18" x14ac:dyDescent="0.3">
      <c r="A2" s="283" t="s">
        <v>248</v>
      </c>
      <c r="B2" s="408" t="s">
        <v>556</v>
      </c>
      <c r="C2" s="408"/>
      <c r="D2" s="12"/>
      <c r="E2" s="226"/>
      <c r="F2" s="226"/>
      <c r="G2" s="226"/>
      <c r="H2" s="226"/>
      <c r="I2" s="226"/>
      <c r="J2" s="226"/>
      <c r="K2" s="226"/>
      <c r="L2" s="56"/>
      <c r="M2" s="56"/>
    </row>
    <row r="3" spans="1:13" ht="18.600000000000001" thickBot="1" x14ac:dyDescent="0.35">
      <c r="A3" s="8"/>
      <c r="B3" s="411" t="s">
        <v>557</v>
      </c>
      <c r="C3" s="411"/>
      <c r="D3" s="411"/>
      <c r="E3" s="411"/>
      <c r="F3" s="411"/>
      <c r="G3" s="411"/>
      <c r="H3" s="411"/>
      <c r="I3" s="411"/>
      <c r="J3" s="411"/>
      <c r="K3" s="226"/>
      <c r="L3" s="226"/>
      <c r="M3" s="226"/>
    </row>
    <row r="4" spans="1:13" ht="28.2" thickBot="1" x14ac:dyDescent="0.35">
      <c r="A4" s="57" t="s">
        <v>228</v>
      </c>
      <c r="B4" s="58" t="s">
        <v>229</v>
      </c>
      <c r="C4" s="58" t="s">
        <v>558</v>
      </c>
      <c r="D4" s="59" t="s">
        <v>559</v>
      </c>
      <c r="E4" s="59" t="s">
        <v>560</v>
      </c>
      <c r="F4" s="59" t="s">
        <v>561</v>
      </c>
      <c r="G4" s="59" t="s">
        <v>562</v>
      </c>
      <c r="H4" s="59" t="s">
        <v>563</v>
      </c>
      <c r="I4" s="59" t="s">
        <v>564</v>
      </c>
      <c r="J4" s="59" t="s">
        <v>565</v>
      </c>
      <c r="K4" s="226"/>
      <c r="L4" s="226"/>
      <c r="M4" s="226"/>
    </row>
    <row r="5" spans="1:13" x14ac:dyDescent="0.3">
      <c r="A5" s="1"/>
      <c r="B5" s="1"/>
      <c r="C5" s="1"/>
      <c r="D5" s="1"/>
      <c r="E5" s="1"/>
      <c r="F5" s="1"/>
      <c r="G5" s="60"/>
      <c r="H5" s="1"/>
      <c r="I5" s="61"/>
      <c r="J5" s="61"/>
      <c r="K5" s="226"/>
      <c r="L5" s="226"/>
      <c r="M5" s="226"/>
    </row>
    <row r="6" spans="1:13" x14ac:dyDescent="0.3">
      <c r="A6" s="1"/>
      <c r="B6" s="1"/>
      <c r="C6" s="1"/>
      <c r="D6" s="1"/>
      <c r="E6" s="1"/>
      <c r="F6" s="1"/>
      <c r="G6" s="60"/>
      <c r="H6" s="1"/>
      <c r="I6" s="61"/>
      <c r="J6" s="61"/>
      <c r="K6" s="226"/>
      <c r="L6" s="226"/>
      <c r="M6" s="226"/>
    </row>
    <row r="7" spans="1:13" x14ac:dyDescent="0.3">
      <c r="A7" s="1"/>
      <c r="B7" s="1"/>
      <c r="C7" s="1"/>
      <c r="D7" s="1"/>
      <c r="E7" s="1"/>
      <c r="F7" s="1"/>
      <c r="G7" s="60"/>
      <c r="H7" s="1"/>
      <c r="I7" s="61"/>
      <c r="J7" s="61"/>
      <c r="K7" s="226"/>
      <c r="L7" s="226"/>
      <c r="M7" s="226"/>
    </row>
    <row r="8" spans="1:13" x14ac:dyDescent="0.3">
      <c r="A8" s="1"/>
      <c r="B8" s="1"/>
      <c r="C8" s="1"/>
      <c r="D8" s="1"/>
      <c r="E8" s="1"/>
      <c r="F8" s="1"/>
      <c r="G8" s="60"/>
      <c r="H8" s="1"/>
      <c r="I8" s="61"/>
      <c r="J8" s="61"/>
      <c r="K8" s="226"/>
      <c r="L8" s="226"/>
      <c r="M8" s="226"/>
    </row>
    <row r="9" spans="1:13" x14ac:dyDescent="0.3">
      <c r="A9" s="1"/>
      <c r="B9" s="1"/>
      <c r="C9" s="1"/>
      <c r="D9" s="1"/>
      <c r="E9" s="1"/>
      <c r="F9" s="1"/>
      <c r="G9" s="60"/>
      <c r="H9" s="1"/>
      <c r="I9" s="61"/>
      <c r="J9" s="61"/>
      <c r="K9" s="226"/>
      <c r="L9" s="226"/>
      <c r="M9" s="226"/>
    </row>
    <row r="10" spans="1:13" x14ac:dyDescent="0.3">
      <c r="A10" s="1"/>
      <c r="B10" s="1"/>
      <c r="C10" s="1"/>
      <c r="D10" s="1"/>
      <c r="E10" s="1"/>
      <c r="F10" s="1"/>
      <c r="G10" s="60"/>
      <c r="H10" s="1"/>
      <c r="I10" s="61"/>
      <c r="J10" s="61"/>
      <c r="K10" s="226"/>
      <c r="L10" s="226"/>
      <c r="M10" s="226"/>
    </row>
    <row r="11" spans="1:13" x14ac:dyDescent="0.3">
      <c r="A11" s="1"/>
      <c r="B11" s="1"/>
      <c r="C11" s="1"/>
      <c r="D11" s="1"/>
      <c r="E11" s="1"/>
      <c r="F11" s="1"/>
      <c r="G11" s="60"/>
      <c r="H11" s="1"/>
      <c r="I11" s="61"/>
      <c r="J11" s="61"/>
      <c r="K11" s="226"/>
      <c r="L11" s="226"/>
      <c r="M11" s="226"/>
    </row>
    <row r="12" spans="1:13" x14ac:dyDescent="0.3">
      <c r="A12" s="1"/>
      <c r="B12" s="1"/>
      <c r="C12" s="1"/>
      <c r="D12" s="1"/>
      <c r="E12" s="1"/>
      <c r="F12" s="1"/>
      <c r="G12" s="60"/>
      <c r="H12" s="1"/>
      <c r="I12" s="61"/>
      <c r="J12" s="61"/>
      <c r="K12" s="226"/>
      <c r="L12" s="226"/>
      <c r="M12" s="226"/>
    </row>
    <row r="13" spans="1:13" x14ac:dyDescent="0.3">
      <c r="A13" s="1"/>
      <c r="B13" s="1"/>
      <c r="C13" s="1"/>
      <c r="D13" s="1"/>
      <c r="E13" s="1"/>
      <c r="F13" s="1"/>
      <c r="G13" s="60"/>
      <c r="H13" s="1"/>
      <c r="I13" s="61"/>
      <c r="J13" s="61"/>
      <c r="K13" s="226"/>
      <c r="L13" s="226"/>
      <c r="M13" s="226"/>
    </row>
    <row r="14" spans="1:13" x14ac:dyDescent="0.3">
      <c r="A14" s="1"/>
      <c r="B14" s="1"/>
      <c r="C14" s="1"/>
      <c r="D14" s="1"/>
      <c r="E14" s="1"/>
      <c r="F14" s="1"/>
      <c r="G14" s="60"/>
      <c r="H14" s="1"/>
      <c r="I14" s="61"/>
      <c r="J14" s="61"/>
      <c r="K14" s="226"/>
      <c r="L14" s="226"/>
      <c r="M14" s="226"/>
    </row>
    <row r="15" spans="1:13" x14ac:dyDescent="0.3">
      <c r="A15" s="1"/>
      <c r="B15" s="1"/>
      <c r="C15" s="1"/>
      <c r="D15" s="1"/>
      <c r="E15" s="1"/>
      <c r="F15" s="1"/>
      <c r="G15" s="60"/>
      <c r="H15" s="1"/>
      <c r="I15" s="61"/>
      <c r="J15" s="61"/>
      <c r="K15" s="226"/>
      <c r="L15" s="226"/>
      <c r="M15" s="226"/>
    </row>
    <row r="16" spans="1:13" x14ac:dyDescent="0.3">
      <c r="A16" s="1"/>
      <c r="B16" s="1"/>
      <c r="C16" s="1"/>
      <c r="D16" s="1"/>
      <c r="E16" s="1"/>
      <c r="F16" s="1"/>
      <c r="G16" s="60"/>
      <c r="H16" s="1"/>
      <c r="I16" s="61"/>
      <c r="J16" s="61"/>
      <c r="K16" s="226"/>
      <c r="L16" s="226"/>
      <c r="M16" s="226"/>
    </row>
    <row r="17" spans="1:10" x14ac:dyDescent="0.3">
      <c r="A17" s="1"/>
      <c r="B17" s="1"/>
      <c r="C17" s="1"/>
      <c r="D17" s="1"/>
      <c r="E17" s="1"/>
      <c r="F17" s="1"/>
      <c r="G17" s="60"/>
      <c r="H17" s="1"/>
      <c r="I17" s="61"/>
      <c r="J17" s="61"/>
    </row>
    <row r="18" spans="1:10" x14ac:dyDescent="0.3">
      <c r="A18" s="1"/>
      <c r="B18" s="1"/>
      <c r="C18" s="1"/>
      <c r="D18" s="1"/>
      <c r="E18" s="1"/>
      <c r="F18" s="1"/>
      <c r="G18" s="60"/>
      <c r="H18" s="1"/>
      <c r="I18" s="61"/>
      <c r="J18" s="61"/>
    </row>
    <row r="19" spans="1:10" x14ac:dyDescent="0.3">
      <c r="A19" s="1"/>
      <c r="B19" s="1"/>
      <c r="C19" s="1"/>
      <c r="D19" s="1"/>
      <c r="E19" s="1"/>
      <c r="F19" s="1"/>
      <c r="G19" s="60"/>
      <c r="H19" s="1"/>
      <c r="I19" s="61"/>
      <c r="J19" s="61"/>
    </row>
    <row r="20" spans="1:10" x14ac:dyDescent="0.3">
      <c r="A20" s="1"/>
      <c r="B20" s="1"/>
      <c r="C20" s="1"/>
      <c r="D20" s="1"/>
      <c r="E20" s="1"/>
      <c r="F20" s="1"/>
      <c r="G20" s="60"/>
      <c r="H20" s="1"/>
      <c r="I20" s="61"/>
      <c r="J20" s="61"/>
    </row>
    <row r="21" spans="1:10" x14ac:dyDescent="0.3">
      <c r="A21" s="1"/>
      <c r="B21" s="1"/>
      <c r="C21" s="1"/>
      <c r="D21" s="1"/>
      <c r="E21" s="1"/>
      <c r="F21" s="1"/>
      <c r="G21" s="60"/>
      <c r="H21" s="1"/>
      <c r="I21" s="61"/>
      <c r="J21" s="61"/>
    </row>
    <row r="22" spans="1:10" x14ac:dyDescent="0.3">
      <c r="A22" s="1"/>
      <c r="B22" s="1"/>
      <c r="C22" s="1"/>
      <c r="D22" s="1"/>
      <c r="E22" s="1"/>
      <c r="F22" s="1"/>
      <c r="G22" s="60"/>
      <c r="H22" s="1"/>
      <c r="I22" s="61"/>
      <c r="J22" s="61"/>
    </row>
    <row r="23" spans="1:10" x14ac:dyDescent="0.3">
      <c r="A23" s="1"/>
      <c r="B23" s="1"/>
      <c r="C23" s="1"/>
      <c r="D23" s="1"/>
      <c r="E23" s="1"/>
      <c r="F23" s="1"/>
      <c r="G23" s="60"/>
      <c r="H23" s="1"/>
      <c r="I23" s="61"/>
      <c r="J23" s="61"/>
    </row>
    <row r="24" spans="1:10" x14ac:dyDescent="0.3">
      <c r="A24" s="1"/>
      <c r="B24" s="1"/>
      <c r="C24" s="1"/>
      <c r="D24" s="1"/>
      <c r="E24" s="1"/>
      <c r="F24" s="1"/>
      <c r="G24" s="60"/>
      <c r="H24" s="1"/>
      <c r="I24" s="61"/>
      <c r="J24" s="61"/>
    </row>
    <row r="25" spans="1:10" x14ac:dyDescent="0.3">
      <c r="A25" s="1"/>
      <c r="B25" s="1"/>
      <c r="C25" s="1"/>
      <c r="D25" s="1"/>
      <c r="E25" s="1"/>
      <c r="F25" s="1"/>
      <c r="G25" s="60"/>
      <c r="H25" s="1"/>
      <c r="I25" s="61"/>
      <c r="J25" s="61"/>
    </row>
    <row r="26" spans="1:10" x14ac:dyDescent="0.3">
      <c r="A26" s="1"/>
      <c r="B26" s="1"/>
      <c r="C26" s="1"/>
      <c r="D26" s="1"/>
      <c r="E26" s="1"/>
      <c r="F26" s="1"/>
      <c r="G26" s="60"/>
      <c r="H26" s="1"/>
      <c r="I26" s="61"/>
      <c r="J26" s="61"/>
    </row>
    <row r="27" spans="1:10" x14ac:dyDescent="0.3">
      <c r="A27" s="1"/>
      <c r="B27" s="1"/>
      <c r="C27" s="1"/>
      <c r="D27" s="1"/>
      <c r="E27" s="1"/>
      <c r="F27" s="1"/>
      <c r="G27" s="60"/>
      <c r="H27" s="1"/>
      <c r="I27" s="61"/>
      <c r="J27" s="61"/>
    </row>
    <row r="28" spans="1:10" x14ac:dyDescent="0.3">
      <c r="A28" s="1"/>
      <c r="B28" s="1"/>
      <c r="C28" s="1"/>
      <c r="D28" s="1"/>
      <c r="E28" s="1"/>
      <c r="F28" s="1"/>
      <c r="G28" s="60"/>
      <c r="H28" s="1"/>
      <c r="I28" s="61"/>
      <c r="J28" s="61"/>
    </row>
    <row r="29" spans="1:10" x14ac:dyDescent="0.3">
      <c r="A29" s="1"/>
      <c r="B29" s="1"/>
      <c r="C29" s="1"/>
      <c r="D29" s="1"/>
      <c r="E29" s="1"/>
      <c r="F29" s="1"/>
      <c r="G29" s="60"/>
      <c r="H29" s="1"/>
      <c r="I29" s="61"/>
      <c r="J29" s="61"/>
    </row>
    <row r="30" spans="1:10" x14ac:dyDescent="0.3">
      <c r="A30" s="1"/>
      <c r="B30" s="1"/>
      <c r="C30" s="1"/>
      <c r="D30" s="1"/>
      <c r="E30" s="1"/>
      <c r="F30" s="1"/>
      <c r="G30" s="60"/>
      <c r="H30" s="1"/>
      <c r="I30" s="61"/>
      <c r="J30" s="61"/>
    </row>
    <row r="31" spans="1:10" x14ac:dyDescent="0.3">
      <c r="A31" s="1"/>
      <c r="B31" s="1"/>
      <c r="C31" s="1"/>
      <c r="D31" s="1"/>
      <c r="E31" s="1"/>
      <c r="F31" s="1"/>
      <c r="G31" s="60"/>
      <c r="H31" s="1"/>
      <c r="I31" s="61"/>
      <c r="J31" s="61"/>
    </row>
    <row r="32" spans="1:10" x14ac:dyDescent="0.3">
      <c r="A32" s="1"/>
      <c r="B32" s="1"/>
      <c r="C32" s="1"/>
      <c r="D32" s="1"/>
      <c r="E32" s="1"/>
      <c r="F32" s="1"/>
      <c r="G32" s="60"/>
      <c r="H32" s="1"/>
      <c r="I32" s="61"/>
      <c r="J32" s="61"/>
    </row>
    <row r="33" spans="1:10" x14ac:dyDescent="0.3">
      <c r="A33" s="1"/>
      <c r="B33" s="1"/>
      <c r="C33" s="1"/>
      <c r="D33" s="1"/>
      <c r="E33" s="1"/>
      <c r="F33" s="1"/>
      <c r="G33" s="60"/>
      <c r="H33" s="1"/>
      <c r="I33" s="61"/>
      <c r="J33" s="61"/>
    </row>
    <row r="34" spans="1:10" x14ac:dyDescent="0.3">
      <c r="A34" s="1"/>
      <c r="B34" s="1"/>
      <c r="C34" s="1"/>
      <c r="D34" s="1"/>
      <c r="E34" s="1"/>
      <c r="F34" s="1"/>
      <c r="G34" s="60"/>
      <c r="H34" s="1"/>
      <c r="I34" s="61"/>
      <c r="J34" s="61"/>
    </row>
    <row r="35" spans="1:10" x14ac:dyDescent="0.3">
      <c r="A35" s="1"/>
      <c r="B35" s="1"/>
      <c r="C35" s="1"/>
      <c r="D35" s="1"/>
      <c r="E35" s="1"/>
      <c r="F35" s="1"/>
      <c r="G35" s="60"/>
      <c r="H35" s="1"/>
      <c r="I35" s="61"/>
      <c r="J35" s="61"/>
    </row>
    <row r="36" spans="1:10" x14ac:dyDescent="0.3">
      <c r="A36" s="1"/>
      <c r="B36" s="1"/>
      <c r="C36" s="1"/>
      <c r="D36" s="1"/>
      <c r="E36" s="1"/>
      <c r="F36" s="1"/>
      <c r="G36" s="60"/>
      <c r="H36" s="1"/>
      <c r="I36" s="61"/>
      <c r="J36" s="61"/>
    </row>
    <row r="37" spans="1:10" x14ac:dyDescent="0.3">
      <c r="A37" s="1"/>
      <c r="B37" s="1"/>
      <c r="C37" s="1"/>
      <c r="D37" s="1"/>
      <c r="E37" s="1"/>
      <c r="F37" s="1"/>
      <c r="G37" s="60"/>
      <c r="H37" s="1"/>
      <c r="I37" s="61"/>
      <c r="J37" s="61"/>
    </row>
    <row r="38" spans="1:10" x14ac:dyDescent="0.3">
      <c r="A38" s="1"/>
      <c r="B38" s="1"/>
      <c r="C38" s="1"/>
      <c r="D38" s="1"/>
      <c r="E38" s="1"/>
      <c r="F38" s="1"/>
      <c r="G38" s="60"/>
      <c r="H38" s="1"/>
      <c r="I38" s="61"/>
      <c r="J38" s="61"/>
    </row>
    <row r="39" spans="1:10" x14ac:dyDescent="0.3">
      <c r="A39" s="1"/>
      <c r="B39" s="1"/>
      <c r="C39" s="1"/>
      <c r="D39" s="1"/>
      <c r="E39" s="1"/>
      <c r="F39" s="1"/>
      <c r="G39" s="60"/>
      <c r="H39" s="1"/>
      <c r="I39" s="61"/>
      <c r="J39" s="61"/>
    </row>
    <row r="40" spans="1:10" x14ac:dyDescent="0.3">
      <c r="A40" s="1"/>
      <c r="B40" s="1"/>
      <c r="C40" s="1"/>
      <c r="D40" s="1"/>
      <c r="E40" s="1"/>
      <c r="F40" s="1"/>
      <c r="G40" s="60"/>
      <c r="H40" s="1"/>
      <c r="I40" s="61"/>
      <c r="J40" s="61"/>
    </row>
    <row r="41" spans="1:10" x14ac:dyDescent="0.3">
      <c r="A41" s="1"/>
      <c r="B41" s="1"/>
      <c r="C41" s="1"/>
      <c r="D41" s="1"/>
      <c r="E41" s="1"/>
      <c r="F41" s="1"/>
      <c r="G41" s="60"/>
      <c r="H41" s="1"/>
      <c r="I41" s="61"/>
      <c r="J41" s="61"/>
    </row>
    <row r="42" spans="1:10" x14ac:dyDescent="0.3">
      <c r="A42" s="1"/>
      <c r="B42" s="1"/>
      <c r="C42" s="1"/>
      <c r="D42" s="1"/>
      <c r="E42" s="1"/>
      <c r="F42" s="1"/>
      <c r="G42" s="60"/>
      <c r="H42" s="1"/>
      <c r="I42" s="61"/>
      <c r="J42" s="61"/>
    </row>
    <row r="43" spans="1:10" x14ac:dyDescent="0.3">
      <c r="A43" s="1"/>
      <c r="B43" s="1"/>
      <c r="C43" s="1"/>
      <c r="D43" s="1"/>
      <c r="E43" s="1"/>
      <c r="F43" s="1"/>
      <c r="G43" s="60"/>
      <c r="H43" s="1"/>
      <c r="I43" s="61"/>
      <c r="J43" s="61"/>
    </row>
    <row r="44" spans="1:10" x14ac:dyDescent="0.3">
      <c r="A44" s="1"/>
      <c r="B44" s="1"/>
      <c r="C44" s="1"/>
      <c r="D44" s="1"/>
      <c r="E44" s="1"/>
      <c r="F44" s="1"/>
      <c r="G44" s="60"/>
      <c r="H44" s="1"/>
      <c r="I44" s="61"/>
      <c r="J44" s="61"/>
    </row>
    <row r="45" spans="1:10" x14ac:dyDescent="0.3">
      <c r="A45" s="1"/>
      <c r="B45" s="1"/>
      <c r="C45" s="1"/>
      <c r="D45" s="1"/>
      <c r="E45" s="1"/>
      <c r="F45" s="1"/>
      <c r="G45" s="60"/>
      <c r="H45" s="1"/>
      <c r="I45" s="61"/>
      <c r="J45" s="61"/>
    </row>
    <row r="46" spans="1:10" x14ac:dyDescent="0.3">
      <c r="A46" s="1"/>
      <c r="B46" s="1"/>
      <c r="C46" s="1"/>
      <c r="D46" s="1"/>
      <c r="E46" s="1"/>
      <c r="F46" s="1"/>
      <c r="G46" s="60"/>
      <c r="H46" s="1"/>
      <c r="I46" s="61"/>
      <c r="J46" s="61"/>
    </row>
    <row r="47" spans="1:10" x14ac:dyDescent="0.3">
      <c r="A47" s="1"/>
      <c r="B47" s="1"/>
      <c r="C47" s="1"/>
      <c r="D47" s="1"/>
      <c r="E47" s="1"/>
      <c r="F47" s="1"/>
      <c r="G47" s="60"/>
      <c r="H47" s="1"/>
      <c r="I47" s="61"/>
      <c r="J47" s="61"/>
    </row>
    <row r="48" spans="1:10" x14ac:dyDescent="0.3">
      <c r="A48" s="1"/>
      <c r="B48" s="1"/>
      <c r="C48" s="1"/>
      <c r="D48" s="1"/>
      <c r="E48" s="1"/>
      <c r="F48" s="1"/>
      <c r="G48" s="60"/>
      <c r="H48" s="1"/>
      <c r="I48" s="61"/>
      <c r="J48" s="61"/>
    </row>
    <row r="49" spans="1:10" x14ac:dyDescent="0.3">
      <c r="A49" s="1"/>
      <c r="B49" s="1"/>
      <c r="C49" s="1"/>
      <c r="D49" s="1"/>
      <c r="E49" s="1"/>
      <c r="F49" s="1"/>
      <c r="G49" s="60"/>
      <c r="H49" s="1"/>
      <c r="I49" s="61"/>
      <c r="J49" s="61"/>
    </row>
    <row r="50" spans="1:10" x14ac:dyDescent="0.3">
      <c r="A50" s="1"/>
      <c r="B50" s="1"/>
      <c r="C50" s="1"/>
      <c r="D50" s="1"/>
      <c r="E50" s="1"/>
      <c r="F50" s="1"/>
      <c r="G50" s="60"/>
      <c r="H50" s="1"/>
      <c r="I50" s="61"/>
      <c r="J50" s="61"/>
    </row>
    <row r="51" spans="1:10" x14ac:dyDescent="0.3">
      <c r="A51" s="1"/>
      <c r="B51" s="1"/>
      <c r="C51" s="1"/>
      <c r="D51" s="1"/>
      <c r="E51" s="1"/>
      <c r="F51" s="1"/>
      <c r="G51" s="60"/>
      <c r="H51" s="1"/>
      <c r="I51" s="61"/>
      <c r="J51" s="61"/>
    </row>
    <row r="52" spans="1:10" x14ac:dyDescent="0.3">
      <c r="A52" s="1"/>
      <c r="B52" s="1"/>
      <c r="C52" s="1"/>
      <c r="D52" s="1"/>
      <c r="E52" s="1"/>
      <c r="F52" s="1"/>
      <c r="G52" s="60"/>
      <c r="H52" s="1"/>
      <c r="I52" s="61"/>
      <c r="J52" s="61"/>
    </row>
    <row r="53" spans="1:10" x14ac:dyDescent="0.3">
      <c r="A53" s="1"/>
      <c r="B53" s="1"/>
      <c r="C53" s="1"/>
      <c r="D53" s="1"/>
      <c r="E53" s="1"/>
      <c r="F53" s="1"/>
      <c r="G53" s="60"/>
      <c r="H53" s="1"/>
      <c r="I53" s="61"/>
      <c r="J53" s="61"/>
    </row>
    <row r="54" spans="1:10" x14ac:dyDescent="0.3">
      <c r="A54" s="1"/>
      <c r="B54" s="1"/>
      <c r="C54" s="1"/>
      <c r="D54" s="1"/>
      <c r="E54" s="1"/>
      <c r="F54" s="1"/>
      <c r="G54" s="60"/>
      <c r="H54" s="1"/>
      <c r="I54" s="61"/>
      <c r="J54" s="61"/>
    </row>
    <row r="55" spans="1:10" x14ac:dyDescent="0.3">
      <c r="A55" s="1"/>
      <c r="B55" s="1"/>
      <c r="C55" s="1"/>
      <c r="D55" s="1"/>
      <c r="E55" s="1"/>
      <c r="F55" s="1"/>
      <c r="G55" s="60"/>
      <c r="H55" s="1"/>
      <c r="I55" s="61"/>
      <c r="J55" s="61"/>
    </row>
    <row r="56" spans="1:10" x14ac:dyDescent="0.3">
      <c r="A56" s="1"/>
      <c r="B56" s="1"/>
      <c r="C56" s="1"/>
      <c r="D56" s="1"/>
      <c r="E56" s="1"/>
      <c r="F56" s="1"/>
      <c r="G56" s="60"/>
      <c r="H56" s="1"/>
      <c r="I56" s="61"/>
      <c r="J56" s="61"/>
    </row>
    <row r="57" spans="1:10" x14ac:dyDescent="0.3">
      <c r="A57" s="1"/>
      <c r="B57" s="1"/>
      <c r="C57" s="1"/>
      <c r="D57" s="1"/>
      <c r="E57" s="1"/>
      <c r="F57" s="1"/>
      <c r="G57" s="60"/>
      <c r="H57" s="1"/>
      <c r="I57" s="61"/>
      <c r="J57" s="61"/>
    </row>
    <row r="58" spans="1:10" x14ac:dyDescent="0.3">
      <c r="A58" s="1"/>
      <c r="B58" s="1"/>
      <c r="C58" s="1"/>
      <c r="D58" s="1"/>
      <c r="E58" s="1"/>
      <c r="F58" s="1"/>
      <c r="G58" s="60"/>
      <c r="H58" s="1"/>
      <c r="I58" s="61"/>
      <c r="J58" s="61"/>
    </row>
    <row r="59" spans="1:10" x14ac:dyDescent="0.3">
      <c r="A59" s="1"/>
      <c r="B59" s="1"/>
      <c r="C59" s="1"/>
      <c r="D59" s="1"/>
      <c r="E59" s="1"/>
      <c r="F59" s="1"/>
      <c r="G59" s="60"/>
      <c r="H59" s="1"/>
      <c r="I59" s="61"/>
      <c r="J59" s="61"/>
    </row>
    <row r="60" spans="1:10" x14ac:dyDescent="0.3">
      <c r="A60" s="1"/>
      <c r="B60" s="1"/>
      <c r="C60" s="1"/>
      <c r="D60" s="1"/>
      <c r="E60" s="1"/>
      <c r="F60" s="1"/>
      <c r="G60" s="60"/>
      <c r="H60" s="1"/>
      <c r="I60" s="61"/>
      <c r="J60" s="61"/>
    </row>
    <row r="61" spans="1:10" x14ac:dyDescent="0.3">
      <c r="A61" s="1"/>
      <c r="B61" s="1"/>
      <c r="C61" s="1"/>
      <c r="D61" s="1"/>
      <c r="E61" s="1"/>
      <c r="F61" s="1"/>
      <c r="G61" s="60"/>
      <c r="H61" s="1"/>
      <c r="I61" s="61"/>
      <c r="J61" s="61"/>
    </row>
    <row r="62" spans="1:10" x14ac:dyDescent="0.3">
      <c r="A62" s="1"/>
      <c r="B62" s="1"/>
      <c r="C62" s="1"/>
      <c r="D62" s="1"/>
      <c r="E62" s="1"/>
      <c r="F62" s="1"/>
      <c r="G62" s="60"/>
      <c r="H62" s="1"/>
      <c r="I62" s="61"/>
      <c r="J62" s="61"/>
    </row>
    <row r="63" spans="1:10" x14ac:dyDescent="0.3">
      <c r="A63" s="1"/>
      <c r="B63" s="1"/>
      <c r="C63" s="1"/>
      <c r="D63" s="1"/>
      <c r="E63" s="1"/>
      <c r="F63" s="1"/>
      <c r="G63" s="60"/>
      <c r="H63" s="1"/>
      <c r="I63" s="61"/>
      <c r="J63" s="61"/>
    </row>
    <row r="64" spans="1:10" x14ac:dyDescent="0.3">
      <c r="A64" s="1"/>
      <c r="B64" s="1"/>
      <c r="C64" s="1"/>
      <c r="D64" s="1"/>
      <c r="E64" s="1"/>
      <c r="F64" s="1"/>
      <c r="G64" s="60"/>
      <c r="H64" s="1"/>
      <c r="I64" s="61"/>
      <c r="J64" s="61"/>
    </row>
    <row r="65" spans="1:10" x14ac:dyDescent="0.3">
      <c r="A65" s="1"/>
      <c r="B65" s="1"/>
      <c r="C65" s="1"/>
      <c r="D65" s="1"/>
      <c r="E65" s="1"/>
      <c r="F65" s="1"/>
      <c r="G65" s="60"/>
      <c r="H65" s="1"/>
      <c r="I65" s="61"/>
      <c r="J65" s="61"/>
    </row>
    <row r="66" spans="1:10" x14ac:dyDescent="0.3">
      <c r="A66" s="1"/>
      <c r="B66" s="1"/>
      <c r="C66" s="1"/>
      <c r="D66" s="1"/>
      <c r="E66" s="1"/>
      <c r="F66" s="1"/>
      <c r="G66" s="60"/>
      <c r="H66" s="1"/>
      <c r="I66" s="61"/>
      <c r="J66" s="61"/>
    </row>
    <row r="67" spans="1:10" x14ac:dyDescent="0.3">
      <c r="A67" s="1"/>
      <c r="B67" s="1"/>
      <c r="C67" s="1"/>
      <c r="D67" s="1"/>
      <c r="E67" s="1"/>
      <c r="F67" s="1"/>
      <c r="G67" s="60"/>
      <c r="H67" s="1"/>
      <c r="I67" s="61"/>
      <c r="J67" s="61"/>
    </row>
    <row r="68" spans="1:10" x14ac:dyDescent="0.3">
      <c r="A68" s="1"/>
      <c r="B68" s="1"/>
      <c r="C68" s="1"/>
      <c r="D68" s="1"/>
      <c r="E68" s="1"/>
      <c r="F68" s="1"/>
      <c r="G68" s="60"/>
      <c r="H68" s="1"/>
      <c r="I68" s="61"/>
      <c r="J68" s="61"/>
    </row>
    <row r="69" spans="1:10" x14ac:dyDescent="0.3">
      <c r="A69" s="1"/>
      <c r="B69" s="1"/>
      <c r="C69" s="1"/>
      <c r="D69" s="1"/>
      <c r="E69" s="1"/>
      <c r="F69" s="1"/>
      <c r="G69" s="60"/>
      <c r="H69" s="1"/>
      <c r="I69" s="61"/>
      <c r="J69" s="61"/>
    </row>
    <row r="70" spans="1:10" x14ac:dyDescent="0.3">
      <c r="A70" s="1"/>
      <c r="B70" s="1"/>
      <c r="C70" s="1"/>
      <c r="D70" s="1"/>
      <c r="E70" s="1"/>
      <c r="F70" s="1"/>
      <c r="G70" s="60"/>
      <c r="H70" s="1"/>
      <c r="I70" s="61"/>
      <c r="J70" s="61"/>
    </row>
    <row r="71" spans="1:10" x14ac:dyDescent="0.3">
      <c r="A71" s="1"/>
      <c r="B71" s="1"/>
      <c r="C71" s="1"/>
      <c r="D71" s="1"/>
      <c r="E71" s="1"/>
      <c r="F71" s="1"/>
      <c r="G71" s="60"/>
      <c r="H71" s="1"/>
      <c r="I71" s="61"/>
      <c r="J71" s="61"/>
    </row>
    <row r="72" spans="1:10" x14ac:dyDescent="0.3">
      <c r="A72" s="1"/>
      <c r="B72" s="1"/>
      <c r="C72" s="1"/>
      <c r="D72" s="1"/>
      <c r="E72" s="1"/>
      <c r="F72" s="1"/>
      <c r="G72" s="60"/>
      <c r="H72" s="1"/>
      <c r="I72" s="61"/>
      <c r="J72" s="61"/>
    </row>
    <row r="73" spans="1:10" x14ac:dyDescent="0.3">
      <c r="A73" s="1"/>
      <c r="B73" s="1"/>
      <c r="C73" s="1"/>
      <c r="D73" s="1"/>
      <c r="E73" s="1"/>
      <c r="F73" s="1"/>
      <c r="G73" s="60"/>
      <c r="H73" s="1"/>
      <c r="I73" s="61"/>
      <c r="J73" s="61"/>
    </row>
    <row r="74" spans="1:10" x14ac:dyDescent="0.3">
      <c r="A74" s="1"/>
      <c r="B74" s="1"/>
      <c r="C74" s="1"/>
      <c r="D74" s="1"/>
      <c r="E74" s="1"/>
      <c r="F74" s="1"/>
      <c r="G74" s="60"/>
      <c r="H74" s="1"/>
      <c r="I74" s="61"/>
      <c r="J74" s="61"/>
    </row>
    <row r="75" spans="1:10" x14ac:dyDescent="0.3">
      <c r="A75" s="1"/>
      <c r="B75" s="1"/>
      <c r="C75" s="1"/>
      <c r="D75" s="1"/>
      <c r="E75" s="1"/>
      <c r="F75" s="1"/>
      <c r="G75" s="60"/>
      <c r="H75" s="1"/>
      <c r="I75" s="61"/>
      <c r="J75" s="61"/>
    </row>
    <row r="76" spans="1:10" x14ac:dyDescent="0.3">
      <c r="A76" s="1"/>
      <c r="B76" s="1"/>
      <c r="C76" s="1"/>
      <c r="D76" s="1"/>
      <c r="E76" s="1"/>
      <c r="F76" s="1"/>
      <c r="G76" s="60"/>
      <c r="H76" s="1"/>
      <c r="I76" s="61"/>
      <c r="J76" s="61"/>
    </row>
    <row r="77" spans="1:10" x14ac:dyDescent="0.3">
      <c r="A77" s="1"/>
      <c r="B77" s="1"/>
      <c r="C77" s="1"/>
      <c r="D77" s="1"/>
      <c r="E77" s="1"/>
      <c r="F77" s="1"/>
      <c r="G77" s="60"/>
      <c r="H77" s="1"/>
      <c r="I77" s="61"/>
      <c r="J77" s="61"/>
    </row>
    <row r="78" spans="1:10" x14ac:dyDescent="0.3">
      <c r="A78" s="1"/>
      <c r="B78" s="1"/>
      <c r="C78" s="1"/>
      <c r="D78" s="1"/>
      <c r="E78" s="1"/>
      <c r="F78" s="1"/>
      <c r="G78" s="60"/>
      <c r="H78" s="1"/>
      <c r="I78" s="61"/>
      <c r="J78" s="61"/>
    </row>
    <row r="79" spans="1:10" x14ac:dyDescent="0.3">
      <c r="A79" s="1"/>
      <c r="B79" s="1"/>
      <c r="C79" s="1"/>
      <c r="D79" s="1"/>
      <c r="E79" s="1"/>
      <c r="F79" s="1"/>
      <c r="G79" s="60"/>
      <c r="H79" s="1"/>
      <c r="I79" s="61"/>
      <c r="J79" s="61"/>
    </row>
    <row r="80" spans="1:10" x14ac:dyDescent="0.3">
      <c r="A80" s="1"/>
      <c r="B80" s="1"/>
      <c r="C80" s="1"/>
      <c r="D80" s="1"/>
      <c r="E80" s="1"/>
      <c r="F80" s="1"/>
      <c r="G80" s="60"/>
      <c r="H80" s="1"/>
      <c r="I80" s="61"/>
      <c r="J80" s="61"/>
    </row>
    <row r="81" spans="1:10" x14ac:dyDescent="0.3">
      <c r="A81" s="1"/>
      <c r="B81" s="1"/>
      <c r="C81" s="1"/>
      <c r="D81" s="1"/>
      <c r="E81" s="1"/>
      <c r="F81" s="1"/>
      <c r="G81" s="60"/>
      <c r="H81" s="1"/>
      <c r="I81" s="61"/>
      <c r="J81" s="61"/>
    </row>
    <row r="82" spans="1:10" x14ac:dyDescent="0.3">
      <c r="A82" s="1"/>
      <c r="B82" s="1"/>
      <c r="C82" s="1"/>
      <c r="D82" s="1"/>
      <c r="E82" s="1"/>
      <c r="F82" s="1"/>
      <c r="G82" s="60"/>
      <c r="H82" s="1"/>
      <c r="I82" s="61"/>
      <c r="J82" s="61"/>
    </row>
    <row r="83" spans="1:10" x14ac:dyDescent="0.3">
      <c r="A83" s="1"/>
      <c r="B83" s="1"/>
      <c r="C83" s="1"/>
      <c r="D83" s="1"/>
      <c r="E83" s="1"/>
      <c r="F83" s="1"/>
      <c r="G83" s="60"/>
      <c r="H83" s="1"/>
      <c r="I83" s="61"/>
      <c r="J83" s="61"/>
    </row>
    <row r="84" spans="1:10" x14ac:dyDescent="0.3">
      <c r="A84" s="1"/>
      <c r="B84" s="1"/>
      <c r="C84" s="1"/>
      <c r="D84" s="1"/>
      <c r="E84" s="1"/>
      <c r="F84" s="1"/>
      <c r="G84" s="60"/>
      <c r="H84" s="1"/>
      <c r="I84" s="61"/>
      <c r="J84" s="61"/>
    </row>
    <row r="85" spans="1:10" x14ac:dyDescent="0.3">
      <c r="A85" s="1"/>
      <c r="B85" s="1"/>
      <c r="C85" s="1"/>
      <c r="D85" s="1"/>
      <c r="E85" s="1"/>
      <c r="F85" s="1"/>
      <c r="G85" s="60"/>
      <c r="H85" s="1"/>
      <c r="I85" s="61"/>
      <c r="J85" s="61"/>
    </row>
    <row r="86" spans="1:10" x14ac:dyDescent="0.3">
      <c r="A86" s="1"/>
      <c r="B86" s="1"/>
      <c r="C86" s="1"/>
      <c r="D86" s="1"/>
      <c r="E86" s="1"/>
      <c r="F86" s="1"/>
      <c r="G86" s="60"/>
      <c r="H86" s="1"/>
      <c r="I86" s="61"/>
      <c r="J86" s="61"/>
    </row>
    <row r="87" spans="1:10" x14ac:dyDescent="0.3">
      <c r="A87" s="1"/>
      <c r="B87" s="1"/>
      <c r="C87" s="1"/>
      <c r="D87" s="1"/>
      <c r="E87" s="1"/>
      <c r="F87" s="1"/>
      <c r="G87" s="60"/>
      <c r="H87" s="1"/>
      <c r="I87" s="61"/>
      <c r="J87" s="61"/>
    </row>
    <row r="88" spans="1:10" x14ac:dyDescent="0.3">
      <c r="A88" s="1"/>
      <c r="B88" s="1"/>
      <c r="C88" s="1"/>
      <c r="D88" s="1"/>
      <c r="E88" s="1"/>
      <c r="F88" s="1"/>
      <c r="G88" s="60"/>
      <c r="H88" s="1"/>
      <c r="I88" s="61"/>
      <c r="J88" s="61"/>
    </row>
    <row r="89" spans="1:10" x14ac:dyDescent="0.3">
      <c r="A89" s="1"/>
      <c r="B89" s="1"/>
      <c r="C89" s="1"/>
      <c r="D89" s="1"/>
      <c r="E89" s="1"/>
      <c r="F89" s="1"/>
      <c r="G89" s="60"/>
      <c r="H89" s="1"/>
      <c r="I89" s="61"/>
      <c r="J89" s="61"/>
    </row>
    <row r="90" spans="1:10" x14ac:dyDescent="0.3">
      <c r="A90" s="1"/>
      <c r="B90" s="1"/>
      <c r="C90" s="1"/>
      <c r="D90" s="1"/>
      <c r="E90" s="1"/>
      <c r="F90" s="1"/>
      <c r="G90" s="60"/>
      <c r="H90" s="1"/>
      <c r="I90" s="61"/>
      <c r="J90" s="61"/>
    </row>
    <row r="91" spans="1:10" x14ac:dyDescent="0.3">
      <c r="A91" s="1"/>
      <c r="B91" s="1"/>
      <c r="C91" s="1"/>
      <c r="D91" s="1"/>
      <c r="E91" s="1"/>
      <c r="F91" s="1"/>
      <c r="G91" s="60"/>
      <c r="H91" s="1"/>
      <c r="I91" s="61"/>
      <c r="J91" s="61"/>
    </row>
    <row r="92" spans="1:10" x14ac:dyDescent="0.3">
      <c r="A92" s="1"/>
      <c r="B92" s="1"/>
      <c r="C92" s="1"/>
      <c r="D92" s="1"/>
      <c r="E92" s="1"/>
      <c r="F92" s="1"/>
      <c r="G92" s="60"/>
      <c r="H92" s="1"/>
      <c r="I92" s="61"/>
      <c r="J92" s="61"/>
    </row>
    <row r="93" spans="1:10" x14ac:dyDescent="0.3">
      <c r="A93" s="1"/>
      <c r="B93" s="1"/>
      <c r="C93" s="1"/>
      <c r="D93" s="1"/>
      <c r="E93" s="1"/>
      <c r="F93" s="1"/>
      <c r="G93" s="60"/>
      <c r="H93" s="1"/>
      <c r="I93" s="61"/>
      <c r="J93" s="61"/>
    </row>
    <row r="94" spans="1:10" x14ac:dyDescent="0.3">
      <c r="A94" s="1"/>
      <c r="B94" s="1"/>
      <c r="C94" s="1"/>
      <c r="D94" s="1"/>
      <c r="E94" s="1"/>
      <c r="F94" s="1"/>
      <c r="G94" s="60"/>
      <c r="H94" s="1"/>
      <c r="I94" s="61"/>
      <c r="J94" s="61"/>
    </row>
    <row r="95" spans="1:10" x14ac:dyDescent="0.3">
      <c r="A95" s="1"/>
      <c r="B95" s="1"/>
      <c r="C95" s="1"/>
      <c r="D95" s="1"/>
      <c r="E95" s="1"/>
      <c r="F95" s="1"/>
      <c r="G95" s="60"/>
      <c r="H95" s="1"/>
      <c r="I95" s="61"/>
      <c r="J95" s="61"/>
    </row>
    <row r="96" spans="1:10" x14ac:dyDescent="0.3">
      <c r="A96" s="1"/>
      <c r="B96" s="1"/>
      <c r="C96" s="1"/>
      <c r="D96" s="1"/>
      <c r="E96" s="1"/>
      <c r="F96" s="1"/>
      <c r="G96" s="60"/>
      <c r="H96" s="1"/>
      <c r="I96" s="61"/>
      <c r="J96" s="61"/>
    </row>
    <row r="97" spans="1:10" x14ac:dyDescent="0.3">
      <c r="A97" s="1"/>
      <c r="B97" s="1"/>
      <c r="C97" s="1"/>
      <c r="D97" s="1"/>
      <c r="E97" s="1"/>
      <c r="F97" s="1"/>
      <c r="G97" s="60"/>
      <c r="H97" s="1"/>
      <c r="I97" s="61"/>
      <c r="J97" s="61"/>
    </row>
    <row r="98" spans="1:10" x14ac:dyDescent="0.3">
      <c r="A98" s="1"/>
      <c r="B98" s="1"/>
      <c r="C98" s="1"/>
      <c r="D98" s="1"/>
      <c r="E98" s="1"/>
      <c r="F98" s="1"/>
      <c r="G98" s="60"/>
      <c r="H98" s="1"/>
      <c r="I98" s="61"/>
      <c r="J98" s="61"/>
    </row>
    <row r="99" spans="1:10" x14ac:dyDescent="0.3">
      <c r="A99" s="1"/>
      <c r="B99" s="1"/>
      <c r="C99" s="1"/>
      <c r="D99" s="1"/>
      <c r="E99" s="1"/>
      <c r="F99" s="1"/>
      <c r="G99" s="60"/>
      <c r="H99" s="1"/>
      <c r="I99" s="61"/>
      <c r="J99" s="61"/>
    </row>
    <row r="100" spans="1:10" x14ac:dyDescent="0.3">
      <c r="A100" s="1"/>
      <c r="B100" s="1"/>
      <c r="C100" s="1"/>
      <c r="D100" s="1"/>
      <c r="E100" s="1"/>
      <c r="F100" s="1"/>
      <c r="G100" s="60"/>
      <c r="H100" s="1"/>
      <c r="I100" s="61"/>
      <c r="J100" s="61"/>
    </row>
    <row r="101" spans="1:10" x14ac:dyDescent="0.3">
      <c r="A101" s="1"/>
      <c r="B101" s="1"/>
      <c r="C101" s="1"/>
      <c r="D101" s="1"/>
      <c r="E101" s="1"/>
      <c r="F101" s="1"/>
      <c r="G101" s="60"/>
      <c r="H101" s="1"/>
      <c r="I101" s="61"/>
      <c r="J101" s="61"/>
    </row>
    <row r="102" spans="1:10" x14ac:dyDescent="0.3">
      <c r="A102" s="1"/>
      <c r="B102" s="1"/>
      <c r="C102" s="1"/>
      <c r="D102" s="1"/>
      <c r="E102" s="1"/>
      <c r="F102" s="1"/>
      <c r="G102" s="60"/>
      <c r="H102" s="1"/>
      <c r="I102" s="61"/>
      <c r="J102" s="61"/>
    </row>
    <row r="103" spans="1:10" x14ac:dyDescent="0.3">
      <c r="A103" s="1"/>
      <c r="B103" s="1"/>
      <c r="C103" s="1"/>
      <c r="D103" s="1"/>
      <c r="E103" s="1"/>
      <c r="F103" s="1"/>
      <c r="G103" s="60"/>
      <c r="H103" s="1"/>
      <c r="I103" s="61"/>
      <c r="J103" s="61"/>
    </row>
    <row r="104" spans="1:10" x14ac:dyDescent="0.3">
      <c r="A104" s="1"/>
      <c r="B104" s="1"/>
      <c r="C104" s="1"/>
      <c r="D104" s="1"/>
      <c r="E104" s="1"/>
      <c r="F104" s="1"/>
      <c r="G104" s="60"/>
      <c r="H104" s="1"/>
      <c r="I104" s="61"/>
      <c r="J104" s="61"/>
    </row>
    <row r="105" spans="1:10" x14ac:dyDescent="0.3">
      <c r="A105" s="1"/>
      <c r="B105" s="1"/>
      <c r="C105" s="1"/>
      <c r="D105" s="1"/>
      <c r="E105" s="1"/>
      <c r="F105" s="1"/>
      <c r="G105" s="60"/>
      <c r="H105" s="1"/>
      <c r="I105" s="61"/>
      <c r="J105" s="61"/>
    </row>
    <row r="106" spans="1:10" x14ac:dyDescent="0.3">
      <c r="A106" s="1"/>
      <c r="B106" s="1"/>
      <c r="C106" s="1"/>
      <c r="D106" s="1"/>
      <c r="E106" s="1"/>
      <c r="F106" s="1"/>
      <c r="G106" s="60"/>
      <c r="H106" s="1"/>
      <c r="I106" s="61"/>
      <c r="J106" s="61"/>
    </row>
    <row r="107" spans="1:10" x14ac:dyDescent="0.3">
      <c r="A107" s="1"/>
      <c r="B107" s="1"/>
      <c r="C107" s="1"/>
      <c r="D107" s="1"/>
      <c r="E107" s="1"/>
      <c r="F107" s="1"/>
      <c r="G107" s="60"/>
      <c r="H107" s="1"/>
      <c r="I107" s="61"/>
      <c r="J107" s="61"/>
    </row>
    <row r="108" spans="1:10" x14ac:dyDescent="0.3">
      <c r="A108" s="1"/>
      <c r="B108" s="1"/>
      <c r="C108" s="1"/>
      <c r="D108" s="1"/>
      <c r="E108" s="1"/>
      <c r="F108" s="1"/>
      <c r="G108" s="60"/>
      <c r="H108" s="1"/>
      <c r="I108" s="61"/>
      <c r="J108" s="61"/>
    </row>
    <row r="109" spans="1:10" x14ac:dyDescent="0.3">
      <c r="A109" s="1"/>
      <c r="B109" s="1"/>
      <c r="C109" s="1"/>
      <c r="D109" s="1"/>
      <c r="E109" s="1"/>
      <c r="F109" s="1"/>
      <c r="G109" s="60"/>
      <c r="H109" s="1"/>
      <c r="I109" s="61"/>
      <c r="J109" s="61"/>
    </row>
    <row r="110" spans="1:10" x14ac:dyDescent="0.3">
      <c r="A110" s="1"/>
      <c r="B110" s="1"/>
      <c r="C110" s="1"/>
      <c r="D110" s="1"/>
      <c r="E110" s="1"/>
      <c r="F110" s="1"/>
      <c r="G110" s="60"/>
      <c r="H110" s="1"/>
      <c r="I110" s="61"/>
      <c r="J110" s="61"/>
    </row>
    <row r="111" spans="1:10" x14ac:dyDescent="0.3">
      <c r="A111" s="1"/>
      <c r="B111" s="1"/>
      <c r="C111" s="1"/>
      <c r="D111" s="1"/>
      <c r="E111" s="1"/>
      <c r="F111" s="1"/>
      <c r="G111" s="60"/>
      <c r="H111" s="1"/>
      <c r="I111" s="61"/>
      <c r="J111" s="61"/>
    </row>
    <row r="112" spans="1:10" x14ac:dyDescent="0.3">
      <c r="A112" s="1"/>
      <c r="B112" s="1"/>
      <c r="C112" s="1"/>
      <c r="D112" s="1"/>
      <c r="E112" s="1"/>
      <c r="F112" s="1"/>
      <c r="G112" s="60"/>
      <c r="H112" s="1"/>
      <c r="I112" s="61"/>
      <c r="J112" s="61"/>
    </row>
    <row r="113" spans="1:10" x14ac:dyDescent="0.3">
      <c r="A113" s="1"/>
      <c r="B113" s="1"/>
      <c r="C113" s="1"/>
      <c r="D113" s="1"/>
      <c r="E113" s="1"/>
      <c r="F113" s="1"/>
      <c r="G113" s="60"/>
      <c r="H113" s="1"/>
      <c r="I113" s="61"/>
      <c r="J113" s="61"/>
    </row>
    <row r="114" spans="1:10" x14ac:dyDescent="0.3">
      <c r="A114" s="1"/>
      <c r="B114" s="1"/>
      <c r="C114" s="1"/>
      <c r="D114" s="1"/>
      <c r="E114" s="1"/>
      <c r="F114" s="1"/>
      <c r="G114" s="60"/>
      <c r="H114" s="1"/>
      <c r="I114" s="61"/>
      <c r="J114" s="61"/>
    </row>
    <row r="115" spans="1:10" x14ac:dyDescent="0.3">
      <c r="A115" s="1"/>
      <c r="B115" s="1"/>
      <c r="C115" s="1"/>
      <c r="D115" s="1"/>
      <c r="E115" s="1"/>
      <c r="F115" s="1"/>
      <c r="G115" s="60"/>
      <c r="H115" s="1"/>
      <c r="I115" s="61"/>
      <c r="J115" s="61"/>
    </row>
    <row r="116" spans="1:10" x14ac:dyDescent="0.3">
      <c r="A116" s="1"/>
      <c r="B116" s="1"/>
      <c r="C116" s="1"/>
      <c r="D116" s="1"/>
      <c r="E116" s="1"/>
      <c r="F116" s="1"/>
      <c r="G116" s="60"/>
      <c r="H116" s="1"/>
      <c r="I116" s="61"/>
      <c r="J116" s="61"/>
    </row>
    <row r="117" spans="1:10" x14ac:dyDescent="0.3">
      <c r="A117" s="1"/>
      <c r="B117" s="1"/>
      <c r="C117" s="1"/>
      <c r="D117" s="1"/>
      <c r="E117" s="1"/>
      <c r="F117" s="1"/>
      <c r="G117" s="60"/>
      <c r="H117" s="1"/>
      <c r="I117" s="61"/>
      <c r="J117" s="61"/>
    </row>
    <row r="118" spans="1:10" x14ac:dyDescent="0.3">
      <c r="A118" s="1"/>
      <c r="B118" s="1"/>
      <c r="C118" s="1"/>
      <c r="D118" s="1"/>
      <c r="E118" s="1"/>
      <c r="F118" s="1"/>
      <c r="G118" s="60"/>
      <c r="H118" s="1"/>
      <c r="I118" s="61"/>
      <c r="J118" s="61"/>
    </row>
    <row r="119" spans="1:10" x14ac:dyDescent="0.3">
      <c r="A119" s="1"/>
      <c r="B119" s="1"/>
      <c r="C119" s="1"/>
      <c r="D119" s="1"/>
      <c r="E119" s="1"/>
      <c r="F119" s="1"/>
      <c r="G119" s="60"/>
      <c r="H119" s="1"/>
      <c r="I119" s="61"/>
      <c r="J119" s="61"/>
    </row>
    <row r="120" spans="1:10" x14ac:dyDescent="0.3">
      <c r="A120" s="1"/>
      <c r="B120" s="1"/>
      <c r="C120" s="1"/>
      <c r="D120" s="1"/>
      <c r="E120" s="1"/>
      <c r="F120" s="1"/>
      <c r="G120" s="60"/>
      <c r="H120" s="1"/>
      <c r="I120" s="61"/>
      <c r="J120" s="61"/>
    </row>
    <row r="121" spans="1:10" x14ac:dyDescent="0.3">
      <c r="A121" s="1"/>
      <c r="B121" s="1"/>
      <c r="C121" s="1"/>
      <c r="D121" s="1"/>
      <c r="E121" s="1"/>
      <c r="F121" s="1"/>
      <c r="G121" s="60"/>
      <c r="H121" s="1"/>
      <c r="I121" s="61"/>
      <c r="J121" s="61"/>
    </row>
    <row r="122" spans="1:10" x14ac:dyDescent="0.3">
      <c r="A122" s="1"/>
      <c r="B122" s="1"/>
      <c r="C122" s="1"/>
      <c r="D122" s="1"/>
      <c r="E122" s="1"/>
      <c r="F122" s="1"/>
      <c r="G122" s="60"/>
      <c r="H122" s="1"/>
      <c r="I122" s="61"/>
      <c r="J122" s="61"/>
    </row>
    <row r="123" spans="1:10" x14ac:dyDescent="0.3">
      <c r="A123" s="1"/>
      <c r="B123" s="1"/>
      <c r="C123" s="1"/>
      <c r="D123" s="1"/>
      <c r="E123" s="1"/>
      <c r="F123" s="1"/>
      <c r="G123" s="60"/>
      <c r="H123" s="1"/>
      <c r="I123" s="61"/>
      <c r="J123" s="61"/>
    </row>
    <row r="124" spans="1:10" x14ac:dyDescent="0.3">
      <c r="A124" s="1"/>
      <c r="B124" s="1"/>
      <c r="C124" s="1"/>
      <c r="D124" s="1"/>
      <c r="E124" s="1"/>
      <c r="F124" s="1"/>
      <c r="G124" s="60"/>
      <c r="H124" s="1"/>
      <c r="I124" s="61"/>
      <c r="J124" s="61"/>
    </row>
    <row r="125" spans="1:10" x14ac:dyDescent="0.3">
      <c r="A125" s="1"/>
      <c r="B125" s="1"/>
      <c r="C125" s="1"/>
      <c r="D125" s="1"/>
      <c r="E125" s="1"/>
      <c r="F125" s="1"/>
      <c r="G125" s="60"/>
      <c r="H125" s="1"/>
      <c r="I125" s="61"/>
      <c r="J125" s="61"/>
    </row>
    <row r="126" spans="1:10" x14ac:dyDescent="0.3">
      <c r="A126" s="1"/>
      <c r="B126" s="1"/>
      <c r="C126" s="1"/>
      <c r="D126" s="1"/>
      <c r="E126" s="1"/>
      <c r="F126" s="1"/>
      <c r="G126" s="60"/>
      <c r="H126" s="1"/>
      <c r="I126" s="61"/>
      <c r="J126" s="61"/>
    </row>
    <row r="127" spans="1:10" x14ac:dyDescent="0.3">
      <c r="A127" s="1"/>
      <c r="B127" s="1"/>
      <c r="C127" s="1"/>
      <c r="D127" s="1"/>
      <c r="E127" s="1"/>
      <c r="F127" s="1"/>
      <c r="G127" s="60"/>
      <c r="H127" s="1"/>
      <c r="I127" s="61"/>
      <c r="J127" s="61"/>
    </row>
    <row r="128" spans="1:10" x14ac:dyDescent="0.3">
      <c r="A128" s="1"/>
      <c r="B128" s="1"/>
      <c r="C128" s="1"/>
      <c r="D128" s="1"/>
      <c r="E128" s="1"/>
      <c r="F128" s="1"/>
      <c r="G128" s="60"/>
      <c r="H128" s="1"/>
      <c r="I128" s="61"/>
      <c r="J128" s="61"/>
    </row>
    <row r="129" spans="1:10" x14ac:dyDescent="0.3">
      <c r="A129" s="1"/>
      <c r="B129" s="1"/>
      <c r="C129" s="1"/>
      <c r="D129" s="1"/>
      <c r="E129" s="1"/>
      <c r="F129" s="1"/>
      <c r="G129" s="60"/>
      <c r="H129" s="1"/>
      <c r="I129" s="61"/>
      <c r="J129" s="61"/>
    </row>
    <row r="130" spans="1:10" x14ac:dyDescent="0.3">
      <c r="A130" s="1"/>
      <c r="B130" s="1"/>
      <c r="C130" s="1"/>
      <c r="D130" s="1"/>
      <c r="E130" s="1"/>
      <c r="F130" s="1"/>
      <c r="G130" s="60"/>
      <c r="H130" s="1"/>
      <c r="I130" s="61"/>
      <c r="J130" s="61"/>
    </row>
    <row r="131" spans="1:10" x14ac:dyDescent="0.3">
      <c r="A131" s="1"/>
      <c r="B131" s="1"/>
      <c r="C131" s="1"/>
      <c r="D131" s="1"/>
      <c r="E131" s="1"/>
      <c r="F131" s="1"/>
      <c r="G131" s="60"/>
      <c r="H131" s="1"/>
      <c r="I131" s="61"/>
      <c r="J131" s="61"/>
    </row>
    <row r="132" spans="1:10" x14ac:dyDescent="0.3">
      <c r="A132" s="1"/>
      <c r="B132" s="1"/>
      <c r="C132" s="1"/>
      <c r="D132" s="1"/>
      <c r="E132" s="1"/>
      <c r="F132" s="1"/>
      <c r="G132" s="60"/>
      <c r="H132" s="1"/>
      <c r="I132" s="61"/>
      <c r="J132" s="61"/>
    </row>
    <row r="133" spans="1:10" x14ac:dyDescent="0.3">
      <c r="A133" s="1"/>
      <c r="B133" s="1"/>
      <c r="C133" s="1"/>
      <c r="D133" s="1"/>
      <c r="E133" s="1"/>
      <c r="F133" s="1"/>
      <c r="G133" s="60"/>
      <c r="H133" s="1"/>
      <c r="I133" s="61"/>
      <c r="J133" s="61"/>
    </row>
    <row r="134" spans="1:10" x14ac:dyDescent="0.3">
      <c r="A134" s="1"/>
      <c r="B134" s="1"/>
      <c r="C134" s="1"/>
      <c r="D134" s="1"/>
      <c r="E134" s="1"/>
      <c r="F134" s="1"/>
      <c r="G134" s="60"/>
      <c r="H134" s="1"/>
      <c r="I134" s="61"/>
      <c r="J134" s="61"/>
    </row>
    <row r="135" spans="1:10" x14ac:dyDescent="0.3">
      <c r="A135" s="1"/>
      <c r="B135" s="1"/>
      <c r="C135" s="1"/>
      <c r="D135" s="1"/>
      <c r="E135" s="1"/>
      <c r="F135" s="1"/>
      <c r="G135" s="60"/>
      <c r="H135" s="1"/>
      <c r="I135" s="61"/>
      <c r="J135" s="61"/>
    </row>
    <row r="136" spans="1:10" x14ac:dyDescent="0.3">
      <c r="A136" s="1"/>
      <c r="B136" s="1"/>
      <c r="C136" s="1"/>
      <c r="D136" s="1"/>
      <c r="E136" s="1"/>
      <c r="F136" s="1"/>
      <c r="G136" s="60"/>
      <c r="H136" s="1"/>
      <c r="I136" s="61"/>
      <c r="J136" s="61"/>
    </row>
    <row r="137" spans="1:10" x14ac:dyDescent="0.3">
      <c r="A137" s="1"/>
      <c r="B137" s="1"/>
      <c r="C137" s="1"/>
      <c r="D137" s="1"/>
      <c r="E137" s="1"/>
      <c r="F137" s="1"/>
      <c r="G137" s="60"/>
      <c r="H137" s="1"/>
      <c r="I137" s="61"/>
      <c r="J137" s="61"/>
    </row>
    <row r="138" spans="1:10" x14ac:dyDescent="0.3">
      <c r="A138" s="1"/>
      <c r="B138" s="1"/>
      <c r="C138" s="1"/>
      <c r="D138" s="1"/>
      <c r="E138" s="1"/>
      <c r="F138" s="1"/>
      <c r="G138" s="60"/>
      <c r="H138" s="1"/>
      <c r="I138" s="61"/>
      <c r="J138" s="61"/>
    </row>
    <row r="139" spans="1:10" x14ac:dyDescent="0.3">
      <c r="A139" s="1"/>
      <c r="B139" s="1"/>
      <c r="C139" s="1"/>
      <c r="D139" s="1"/>
      <c r="E139" s="1"/>
      <c r="F139" s="1"/>
      <c r="G139" s="60"/>
      <c r="H139" s="1"/>
      <c r="I139" s="61"/>
      <c r="J139" s="61"/>
    </row>
    <row r="140" spans="1:10" x14ac:dyDescent="0.3">
      <c r="A140" s="1"/>
      <c r="B140" s="1"/>
      <c r="C140" s="1"/>
      <c r="D140" s="1"/>
      <c r="E140" s="1"/>
      <c r="F140" s="1"/>
      <c r="G140" s="60"/>
      <c r="H140" s="1"/>
      <c r="I140" s="61"/>
      <c r="J140" s="61"/>
    </row>
    <row r="141" spans="1:10" x14ac:dyDescent="0.3">
      <c r="A141" s="1"/>
      <c r="B141" s="1"/>
      <c r="C141" s="1"/>
      <c r="D141" s="1"/>
      <c r="E141" s="1"/>
      <c r="F141" s="1"/>
      <c r="G141" s="60"/>
      <c r="H141" s="1"/>
      <c r="I141" s="61"/>
      <c r="J141" s="61"/>
    </row>
    <row r="142" spans="1:10" x14ac:dyDescent="0.3">
      <c r="A142" s="1"/>
      <c r="B142" s="1"/>
      <c r="C142" s="1"/>
      <c r="D142" s="1"/>
      <c r="E142" s="1"/>
      <c r="F142" s="1"/>
      <c r="G142" s="60"/>
      <c r="H142" s="1"/>
      <c r="I142" s="61"/>
      <c r="J142" s="61"/>
    </row>
    <row r="143" spans="1:10" x14ac:dyDescent="0.3">
      <c r="A143" s="1"/>
      <c r="B143" s="1"/>
      <c r="C143" s="1"/>
      <c r="D143" s="1"/>
      <c r="E143" s="1"/>
      <c r="F143" s="1"/>
      <c r="G143" s="60"/>
      <c r="H143" s="1"/>
      <c r="I143" s="61"/>
      <c r="J143" s="61"/>
    </row>
    <row r="144" spans="1:10" x14ac:dyDescent="0.3">
      <c r="A144" s="1"/>
      <c r="B144" s="1"/>
      <c r="C144" s="1"/>
      <c r="D144" s="1"/>
      <c r="E144" s="1"/>
      <c r="F144" s="1"/>
      <c r="G144" s="60"/>
      <c r="H144" s="1"/>
      <c r="I144" s="61"/>
      <c r="J144" s="61"/>
    </row>
    <row r="145" spans="1:10" x14ac:dyDescent="0.3">
      <c r="A145" s="1"/>
      <c r="B145" s="1"/>
      <c r="C145" s="1"/>
      <c r="D145" s="1"/>
      <c r="E145" s="1"/>
      <c r="F145" s="1"/>
      <c r="G145" s="60"/>
      <c r="H145" s="1"/>
      <c r="I145" s="61"/>
      <c r="J145" s="61"/>
    </row>
    <row r="146" spans="1:10" x14ac:dyDescent="0.3">
      <c r="A146" s="1"/>
      <c r="B146" s="1"/>
      <c r="C146" s="1"/>
      <c r="D146" s="1"/>
      <c r="E146" s="1"/>
      <c r="F146" s="1"/>
      <c r="G146" s="60"/>
      <c r="H146" s="1"/>
      <c r="I146" s="61"/>
      <c r="J146" s="61"/>
    </row>
    <row r="147" spans="1:10" x14ac:dyDescent="0.3">
      <c r="A147" s="1"/>
      <c r="B147" s="1"/>
      <c r="C147" s="1"/>
      <c r="D147" s="1"/>
      <c r="E147" s="1"/>
      <c r="F147" s="1"/>
      <c r="G147" s="60"/>
      <c r="H147" s="1"/>
      <c r="I147" s="61"/>
      <c r="J147" s="61"/>
    </row>
    <row r="148" spans="1:10" x14ac:dyDescent="0.3">
      <c r="A148" s="1"/>
      <c r="B148" s="1"/>
      <c r="C148" s="1"/>
      <c r="D148" s="1"/>
      <c r="E148" s="1"/>
      <c r="F148" s="1"/>
      <c r="G148" s="60"/>
      <c r="H148" s="1"/>
      <c r="I148" s="61"/>
      <c r="J148" s="61"/>
    </row>
    <row r="149" spans="1:10" x14ac:dyDescent="0.3">
      <c r="A149" s="1"/>
      <c r="B149" s="1"/>
      <c r="C149" s="1"/>
      <c r="D149" s="1"/>
      <c r="E149" s="1"/>
      <c r="F149" s="1"/>
      <c r="G149" s="60"/>
      <c r="H149" s="1"/>
      <c r="I149" s="61"/>
      <c r="J149" s="61"/>
    </row>
    <row r="150" spans="1:10" x14ac:dyDescent="0.3">
      <c r="A150" s="1"/>
      <c r="B150" s="1"/>
      <c r="C150" s="1"/>
      <c r="D150" s="1"/>
      <c r="E150" s="1"/>
      <c r="F150" s="1"/>
      <c r="G150" s="60"/>
      <c r="H150" s="1"/>
      <c r="I150" s="61"/>
      <c r="J150" s="61"/>
    </row>
    <row r="151" spans="1:10" x14ac:dyDescent="0.3">
      <c r="A151" s="1"/>
      <c r="B151" s="1"/>
      <c r="C151" s="1"/>
      <c r="D151" s="1"/>
      <c r="E151" s="1"/>
      <c r="F151" s="1"/>
      <c r="G151" s="60"/>
      <c r="H151" s="1"/>
      <c r="I151" s="61"/>
      <c r="J151" s="61"/>
    </row>
    <row r="152" spans="1:10" x14ac:dyDescent="0.3">
      <c r="A152" s="1"/>
      <c r="B152" s="1"/>
      <c r="C152" s="1"/>
      <c r="D152" s="1"/>
      <c r="E152" s="1"/>
      <c r="F152" s="1"/>
      <c r="G152" s="60"/>
      <c r="H152" s="1"/>
      <c r="I152" s="61"/>
      <c r="J152" s="61"/>
    </row>
    <row r="153" spans="1:10" x14ac:dyDescent="0.3">
      <c r="A153" s="1"/>
      <c r="B153" s="1"/>
      <c r="C153" s="1"/>
      <c r="D153" s="1"/>
      <c r="E153" s="1"/>
      <c r="F153" s="1"/>
      <c r="G153" s="60"/>
      <c r="H153" s="1"/>
      <c r="I153" s="61"/>
      <c r="J153" s="61"/>
    </row>
    <row r="154" spans="1:10" x14ac:dyDescent="0.3">
      <c r="A154" s="1"/>
      <c r="B154" s="1"/>
      <c r="C154" s="1"/>
      <c r="D154" s="1"/>
      <c r="E154" s="1"/>
      <c r="F154" s="1"/>
      <c r="G154" s="60"/>
      <c r="H154" s="1"/>
      <c r="I154" s="61"/>
      <c r="J154" s="61"/>
    </row>
    <row r="155" spans="1:10" x14ac:dyDescent="0.3">
      <c r="A155" s="1"/>
      <c r="B155" s="1"/>
      <c r="C155" s="1"/>
      <c r="D155" s="1"/>
      <c r="E155" s="1"/>
      <c r="F155" s="1"/>
      <c r="G155" s="60"/>
      <c r="H155" s="1"/>
      <c r="I155" s="61"/>
      <c r="J155" s="61"/>
    </row>
    <row r="156" spans="1:10" x14ac:dyDescent="0.3">
      <c r="A156" s="1"/>
      <c r="B156" s="1"/>
      <c r="C156" s="1"/>
      <c r="D156" s="1"/>
      <c r="E156" s="1"/>
      <c r="F156" s="1"/>
      <c r="G156" s="60"/>
      <c r="H156" s="1"/>
      <c r="I156" s="61"/>
      <c r="J156" s="61"/>
    </row>
    <row r="157" spans="1:10" x14ac:dyDescent="0.3">
      <c r="A157" s="1"/>
      <c r="B157" s="1"/>
      <c r="C157" s="1"/>
      <c r="D157" s="1"/>
      <c r="E157" s="1"/>
      <c r="F157" s="1"/>
      <c r="G157" s="60"/>
      <c r="H157" s="1"/>
      <c r="I157" s="61"/>
      <c r="J157" s="61"/>
    </row>
    <row r="158" spans="1:10" x14ac:dyDescent="0.3">
      <c r="A158" s="1"/>
      <c r="B158" s="1"/>
      <c r="C158" s="1"/>
      <c r="D158" s="1"/>
      <c r="E158" s="1"/>
      <c r="F158" s="1"/>
      <c r="G158" s="60"/>
      <c r="H158" s="1"/>
      <c r="I158" s="61"/>
      <c r="J158" s="61"/>
    </row>
    <row r="159" spans="1:10" x14ac:dyDescent="0.3">
      <c r="A159" s="1"/>
      <c r="B159" s="1"/>
      <c r="C159" s="1"/>
      <c r="D159" s="1"/>
      <c r="E159" s="1"/>
      <c r="F159" s="1"/>
      <c r="G159" s="60"/>
      <c r="H159" s="1"/>
      <c r="I159" s="61"/>
      <c r="J159" s="61"/>
    </row>
    <row r="160" spans="1:10" x14ac:dyDescent="0.3">
      <c r="A160" s="1"/>
      <c r="B160" s="1"/>
      <c r="C160" s="1"/>
      <c r="D160" s="1"/>
      <c r="E160" s="1"/>
      <c r="F160" s="1"/>
      <c r="G160" s="60"/>
      <c r="H160" s="1"/>
      <c r="I160" s="61"/>
      <c r="J160" s="61"/>
    </row>
    <row r="161" spans="1:10" x14ac:dyDescent="0.3">
      <c r="A161" s="1"/>
      <c r="B161" s="1"/>
      <c r="C161" s="1"/>
      <c r="D161" s="1"/>
      <c r="E161" s="1"/>
      <c r="F161" s="1"/>
      <c r="G161" s="60"/>
      <c r="H161" s="1"/>
      <c r="I161" s="61"/>
      <c r="J161" s="61"/>
    </row>
    <row r="162" spans="1:10" x14ac:dyDescent="0.3">
      <c r="A162" s="1"/>
      <c r="B162" s="1"/>
      <c r="C162" s="1"/>
      <c r="D162" s="1"/>
      <c r="E162" s="1"/>
      <c r="F162" s="1"/>
      <c r="G162" s="60"/>
      <c r="H162" s="1"/>
      <c r="I162" s="61"/>
      <c r="J162" s="61"/>
    </row>
    <row r="163" spans="1:10" x14ac:dyDescent="0.3">
      <c r="A163" s="1"/>
      <c r="B163" s="1"/>
      <c r="C163" s="1"/>
      <c r="D163" s="1"/>
      <c r="E163" s="1"/>
      <c r="F163" s="1"/>
      <c r="G163" s="60"/>
      <c r="H163" s="1"/>
      <c r="I163" s="61"/>
      <c r="J163" s="61"/>
    </row>
    <row r="164" spans="1:10" x14ac:dyDescent="0.3">
      <c r="A164" s="1"/>
      <c r="B164" s="1"/>
      <c r="C164" s="1"/>
      <c r="D164" s="1"/>
      <c r="E164" s="1"/>
      <c r="F164" s="1"/>
      <c r="G164" s="60"/>
      <c r="H164" s="1"/>
      <c r="I164" s="61"/>
      <c r="J164" s="61"/>
    </row>
    <row r="165" spans="1:10" x14ac:dyDescent="0.3">
      <c r="A165" s="1"/>
      <c r="B165" s="1"/>
      <c r="C165" s="1"/>
      <c r="D165" s="1"/>
      <c r="E165" s="1"/>
      <c r="F165" s="1"/>
      <c r="G165" s="60"/>
      <c r="H165" s="1"/>
      <c r="I165" s="61"/>
      <c r="J165" s="61"/>
    </row>
    <row r="166" spans="1:10" x14ac:dyDescent="0.3">
      <c r="A166" s="1"/>
      <c r="B166" s="1"/>
      <c r="C166" s="1"/>
      <c r="D166" s="1"/>
      <c r="E166" s="1"/>
      <c r="F166" s="1"/>
      <c r="G166" s="60"/>
      <c r="H166" s="1"/>
      <c r="I166" s="61"/>
      <c r="J166" s="61"/>
    </row>
    <row r="167" spans="1:10" x14ac:dyDescent="0.3">
      <c r="A167" s="1"/>
      <c r="B167" s="1"/>
      <c r="C167" s="1"/>
      <c r="D167" s="1"/>
      <c r="E167" s="1"/>
      <c r="F167" s="1"/>
      <c r="G167" s="60"/>
      <c r="H167" s="1"/>
      <c r="I167" s="61"/>
      <c r="J167" s="61"/>
    </row>
    <row r="168" spans="1:10" x14ac:dyDescent="0.3">
      <c r="A168" s="1"/>
      <c r="B168" s="1"/>
      <c r="C168" s="1"/>
      <c r="D168" s="1"/>
      <c r="E168" s="1"/>
      <c r="F168" s="1"/>
      <c r="G168" s="60"/>
      <c r="H168" s="1"/>
      <c r="I168" s="61"/>
      <c r="J168" s="61"/>
    </row>
    <row r="169" spans="1:10" x14ac:dyDescent="0.3">
      <c r="A169" s="1"/>
      <c r="B169" s="1"/>
      <c r="C169" s="1"/>
      <c r="D169" s="1"/>
      <c r="E169" s="1"/>
      <c r="F169" s="1"/>
      <c r="G169" s="60"/>
      <c r="H169" s="1"/>
      <c r="I169" s="61"/>
      <c r="J169" s="61"/>
    </row>
    <row r="170" spans="1:10" x14ac:dyDescent="0.3">
      <c r="A170" s="1"/>
      <c r="B170" s="1"/>
      <c r="C170" s="1"/>
      <c r="D170" s="1"/>
      <c r="E170" s="1"/>
      <c r="F170" s="1"/>
      <c r="G170" s="60"/>
      <c r="H170" s="1"/>
      <c r="I170" s="61"/>
      <c r="J170" s="61"/>
    </row>
    <row r="171" spans="1:10" x14ac:dyDescent="0.3">
      <c r="A171" s="1"/>
      <c r="B171" s="1"/>
      <c r="C171" s="1"/>
      <c r="D171" s="1"/>
      <c r="E171" s="1"/>
      <c r="F171" s="1"/>
      <c r="G171" s="60"/>
      <c r="H171" s="1"/>
      <c r="I171" s="61"/>
      <c r="J171" s="61"/>
    </row>
    <row r="172" spans="1:10" x14ac:dyDescent="0.3">
      <c r="A172" s="1"/>
      <c r="B172" s="1"/>
      <c r="C172" s="1"/>
      <c r="D172" s="1"/>
      <c r="E172" s="1"/>
      <c r="F172" s="1"/>
      <c r="G172" s="60"/>
      <c r="H172" s="1"/>
      <c r="I172" s="61"/>
      <c r="J172" s="61"/>
    </row>
    <row r="173" spans="1:10" x14ac:dyDescent="0.3">
      <c r="A173" s="1"/>
      <c r="B173" s="1"/>
      <c r="C173" s="1"/>
      <c r="D173" s="1"/>
      <c r="E173" s="1"/>
      <c r="F173" s="1"/>
      <c r="G173" s="60"/>
      <c r="H173" s="1"/>
      <c r="I173" s="61"/>
      <c r="J173" s="61"/>
    </row>
    <row r="174" spans="1:10" x14ac:dyDescent="0.3">
      <c r="A174" s="1"/>
      <c r="B174" s="1"/>
      <c r="C174" s="1"/>
      <c r="D174" s="1"/>
      <c r="E174" s="1"/>
      <c r="F174" s="1"/>
      <c r="G174" s="60"/>
      <c r="H174" s="1"/>
      <c r="I174" s="61"/>
      <c r="J174" s="61"/>
    </row>
    <row r="175" spans="1:10" x14ac:dyDescent="0.3">
      <c r="A175" s="1"/>
      <c r="B175" s="1"/>
      <c r="C175" s="1"/>
      <c r="D175" s="1"/>
      <c r="E175" s="1"/>
      <c r="F175" s="1"/>
      <c r="G175" s="60"/>
      <c r="H175" s="1"/>
      <c r="I175" s="61"/>
      <c r="J175" s="61"/>
    </row>
    <row r="176" spans="1:10" x14ac:dyDescent="0.3">
      <c r="A176" s="1"/>
      <c r="B176" s="1"/>
      <c r="C176" s="1"/>
      <c r="D176" s="1"/>
      <c r="E176" s="1"/>
      <c r="F176" s="1"/>
      <c r="G176" s="60"/>
      <c r="H176" s="1"/>
      <c r="I176" s="61"/>
      <c r="J176" s="61"/>
    </row>
    <row r="177" spans="1:10" x14ac:dyDescent="0.3">
      <c r="A177" s="1"/>
      <c r="B177" s="1"/>
      <c r="C177" s="1"/>
      <c r="D177" s="1"/>
      <c r="E177" s="1"/>
      <c r="F177" s="1"/>
      <c r="G177" s="60"/>
      <c r="H177" s="1"/>
      <c r="I177" s="61"/>
      <c r="J177" s="61"/>
    </row>
    <row r="178" spans="1:10" x14ac:dyDescent="0.3">
      <c r="A178" s="1"/>
      <c r="B178" s="1"/>
      <c r="C178" s="1"/>
      <c r="D178" s="1"/>
      <c r="E178" s="1"/>
      <c r="F178" s="1"/>
      <c r="G178" s="60"/>
      <c r="H178" s="1"/>
      <c r="I178" s="61"/>
      <c r="J178" s="61"/>
    </row>
    <row r="179" spans="1:10" x14ac:dyDescent="0.3">
      <c r="A179" s="1"/>
      <c r="B179" s="1"/>
      <c r="C179" s="1"/>
      <c r="D179" s="1"/>
      <c r="E179" s="1"/>
      <c r="F179" s="1"/>
      <c r="G179" s="60"/>
      <c r="H179" s="1"/>
      <c r="I179" s="61"/>
      <c r="J179" s="61"/>
    </row>
    <row r="180" spans="1:10" x14ac:dyDescent="0.3">
      <c r="A180" s="1"/>
      <c r="B180" s="1"/>
      <c r="C180" s="1"/>
      <c r="D180" s="1"/>
      <c r="E180" s="1"/>
      <c r="F180" s="1"/>
      <c r="G180" s="60"/>
      <c r="H180" s="1"/>
      <c r="I180" s="61"/>
      <c r="J180" s="61"/>
    </row>
    <row r="181" spans="1:10" x14ac:dyDescent="0.3">
      <c r="A181" s="1"/>
      <c r="B181" s="1"/>
      <c r="C181" s="1"/>
      <c r="D181" s="1"/>
      <c r="E181" s="1"/>
      <c r="F181" s="1"/>
      <c r="G181" s="60"/>
      <c r="H181" s="1"/>
      <c r="I181" s="61"/>
      <c r="J181" s="61"/>
    </row>
    <row r="182" spans="1:10" x14ac:dyDescent="0.3">
      <c r="A182" s="1"/>
      <c r="B182" s="1"/>
      <c r="C182" s="1"/>
      <c r="D182" s="1"/>
      <c r="E182" s="1"/>
      <c r="F182" s="1"/>
      <c r="G182" s="60"/>
      <c r="H182" s="1"/>
      <c r="I182" s="61"/>
      <c r="J182" s="61"/>
    </row>
    <row r="183" spans="1:10" x14ac:dyDescent="0.3">
      <c r="A183" s="1"/>
      <c r="B183" s="1"/>
      <c r="C183" s="1"/>
      <c r="D183" s="1"/>
      <c r="E183" s="1"/>
      <c r="F183" s="1"/>
      <c r="G183" s="60"/>
      <c r="H183" s="1"/>
      <c r="I183" s="61"/>
      <c r="J183" s="61"/>
    </row>
    <row r="184" spans="1:10" x14ac:dyDescent="0.3">
      <c r="A184" s="1"/>
      <c r="B184" s="1"/>
      <c r="C184" s="1"/>
      <c r="D184" s="1"/>
      <c r="E184" s="1"/>
      <c r="F184" s="1"/>
      <c r="G184" s="60"/>
      <c r="H184" s="1"/>
      <c r="I184" s="61"/>
      <c r="J184" s="61"/>
    </row>
    <row r="185" spans="1:10" x14ac:dyDescent="0.3">
      <c r="A185" s="1"/>
      <c r="B185" s="1"/>
      <c r="C185" s="1"/>
      <c r="D185" s="1"/>
      <c r="E185" s="1"/>
      <c r="F185" s="1"/>
      <c r="G185" s="60"/>
      <c r="H185" s="1"/>
      <c r="I185" s="61"/>
      <c r="J185" s="61"/>
    </row>
    <row r="186" spans="1:10" x14ac:dyDescent="0.3">
      <c r="A186" s="1"/>
      <c r="B186" s="1"/>
      <c r="C186" s="1"/>
      <c r="D186" s="1"/>
      <c r="E186" s="1"/>
      <c r="F186" s="1"/>
      <c r="G186" s="60"/>
      <c r="H186" s="1"/>
      <c r="I186" s="61"/>
      <c r="J186" s="61"/>
    </row>
    <row r="187" spans="1:10" x14ac:dyDescent="0.3">
      <c r="A187" s="1"/>
      <c r="B187" s="1"/>
      <c r="C187" s="1"/>
      <c r="D187" s="1"/>
      <c r="E187" s="1"/>
      <c r="F187" s="1"/>
      <c r="G187" s="60"/>
      <c r="H187" s="1"/>
      <c r="I187" s="61"/>
      <c r="J187" s="61"/>
    </row>
    <row r="188" spans="1:10" x14ac:dyDescent="0.3">
      <c r="A188" s="1"/>
      <c r="B188" s="1"/>
      <c r="C188" s="1"/>
      <c r="D188" s="1"/>
      <c r="E188" s="1"/>
      <c r="F188" s="1"/>
      <c r="G188" s="60"/>
      <c r="H188" s="1"/>
      <c r="I188" s="61"/>
      <c r="J188" s="61"/>
    </row>
    <row r="189" spans="1:10" x14ac:dyDescent="0.3">
      <c r="A189" s="1"/>
      <c r="B189" s="1"/>
      <c r="C189" s="1"/>
      <c r="D189" s="1"/>
      <c r="E189" s="1"/>
      <c r="F189" s="1"/>
      <c r="G189" s="60"/>
      <c r="H189" s="1"/>
      <c r="I189" s="61"/>
      <c r="J189" s="61"/>
    </row>
    <row r="190" spans="1:10" x14ac:dyDescent="0.3">
      <c r="A190" s="1"/>
      <c r="B190" s="1"/>
      <c r="C190" s="1"/>
      <c r="D190" s="1"/>
      <c r="E190" s="1"/>
      <c r="F190" s="1"/>
      <c r="G190" s="60"/>
      <c r="H190" s="1"/>
      <c r="I190" s="61"/>
      <c r="J190" s="61"/>
    </row>
    <row r="191" spans="1:10" x14ac:dyDescent="0.3">
      <c r="A191" s="1"/>
      <c r="B191" s="1"/>
      <c r="C191" s="1"/>
      <c r="D191" s="1"/>
      <c r="E191" s="1"/>
      <c r="F191" s="1"/>
      <c r="G191" s="60"/>
      <c r="H191" s="1"/>
      <c r="I191" s="61"/>
      <c r="J191" s="61"/>
    </row>
    <row r="192" spans="1:10" x14ac:dyDescent="0.3">
      <c r="A192" s="1"/>
      <c r="B192" s="1"/>
      <c r="C192" s="1"/>
      <c r="D192" s="1"/>
      <c r="E192" s="1"/>
      <c r="F192" s="1"/>
      <c r="G192" s="60"/>
      <c r="H192" s="1"/>
      <c r="I192" s="61"/>
      <c r="J192" s="61"/>
    </row>
    <row r="193" spans="1:10" x14ac:dyDescent="0.3">
      <c r="A193" s="1"/>
      <c r="B193" s="1"/>
      <c r="C193" s="1"/>
      <c r="D193" s="1"/>
      <c r="E193" s="1"/>
      <c r="F193" s="1"/>
      <c r="G193" s="60"/>
      <c r="H193" s="1"/>
      <c r="I193" s="61"/>
      <c r="J193" s="61"/>
    </row>
    <row r="194" spans="1:10" x14ac:dyDescent="0.3">
      <c r="A194" s="1"/>
      <c r="B194" s="1"/>
      <c r="C194" s="1"/>
      <c r="D194" s="1"/>
      <c r="E194" s="1"/>
      <c r="F194" s="1"/>
      <c r="G194" s="60"/>
      <c r="H194" s="1"/>
      <c r="I194" s="61"/>
      <c r="J194" s="61"/>
    </row>
    <row r="195" spans="1:10" x14ac:dyDescent="0.3">
      <c r="A195" s="1"/>
      <c r="B195" s="1"/>
      <c r="C195" s="1"/>
      <c r="D195" s="1"/>
      <c r="E195" s="1"/>
      <c r="F195" s="1"/>
      <c r="G195" s="60"/>
      <c r="H195" s="1"/>
      <c r="I195" s="61"/>
      <c r="J195" s="61"/>
    </row>
    <row r="196" spans="1:10" x14ac:dyDescent="0.3">
      <c r="A196" s="1"/>
      <c r="B196" s="1"/>
      <c r="C196" s="1"/>
      <c r="D196" s="1"/>
      <c r="E196" s="1"/>
      <c r="F196" s="1"/>
      <c r="G196" s="60"/>
      <c r="H196" s="1"/>
      <c r="I196" s="61"/>
      <c r="J196" s="61"/>
    </row>
    <row r="197" spans="1:10" x14ac:dyDescent="0.3">
      <c r="A197" s="1"/>
      <c r="B197" s="1"/>
      <c r="C197" s="1"/>
      <c r="D197" s="1"/>
      <c r="E197" s="1"/>
      <c r="F197" s="1"/>
      <c r="G197" s="60"/>
      <c r="H197" s="1"/>
      <c r="I197" s="61"/>
      <c r="J197" s="61"/>
    </row>
    <row r="198" spans="1:10" x14ac:dyDescent="0.3">
      <c r="A198" s="1"/>
      <c r="B198" s="1"/>
      <c r="C198" s="1"/>
      <c r="D198" s="1"/>
      <c r="E198" s="1"/>
      <c r="F198" s="1"/>
      <c r="G198" s="60"/>
      <c r="H198" s="1"/>
      <c r="I198" s="61"/>
      <c r="J198" s="61"/>
    </row>
    <row r="199" spans="1:10" x14ac:dyDescent="0.3">
      <c r="A199" s="1"/>
      <c r="B199" s="1"/>
      <c r="C199" s="1"/>
      <c r="D199" s="1"/>
      <c r="E199" s="1"/>
      <c r="F199" s="1"/>
      <c r="G199" s="60"/>
      <c r="H199" s="1"/>
      <c r="I199" s="61"/>
      <c r="J199" s="61"/>
    </row>
    <row r="200" spans="1:10" x14ac:dyDescent="0.3">
      <c r="A200" s="1"/>
      <c r="B200" s="1"/>
      <c r="C200" s="1"/>
      <c r="D200" s="1"/>
      <c r="E200" s="1"/>
      <c r="F200" s="1"/>
      <c r="G200" s="60"/>
      <c r="H200" s="1"/>
      <c r="I200" s="61"/>
      <c r="J200" s="61"/>
    </row>
    <row r="201" spans="1:10" x14ac:dyDescent="0.3">
      <c r="A201" s="1"/>
      <c r="B201" s="1"/>
      <c r="C201" s="1"/>
      <c r="D201" s="1"/>
      <c r="E201" s="1"/>
      <c r="F201" s="1"/>
      <c r="G201" s="60"/>
      <c r="H201" s="1"/>
      <c r="I201" s="61"/>
      <c r="J201" s="61"/>
    </row>
    <row r="202" spans="1:10" x14ac:dyDescent="0.3">
      <c r="A202" s="1"/>
      <c r="B202" s="1"/>
      <c r="C202" s="1"/>
      <c r="D202" s="1"/>
      <c r="E202" s="1"/>
      <c r="F202" s="1"/>
      <c r="G202" s="60"/>
      <c r="H202" s="1"/>
      <c r="I202" s="61"/>
      <c r="J202" s="61"/>
    </row>
    <row r="203" spans="1:10" x14ac:dyDescent="0.3">
      <c r="A203" s="1"/>
      <c r="B203" s="1"/>
      <c r="C203" s="1"/>
      <c r="D203" s="1"/>
      <c r="E203" s="1"/>
      <c r="F203" s="1"/>
      <c r="G203" s="60"/>
      <c r="H203" s="1"/>
      <c r="I203" s="61"/>
      <c r="J203" s="61"/>
    </row>
    <row r="204" spans="1:10" x14ac:dyDescent="0.3">
      <c r="A204" s="1"/>
      <c r="B204" s="1"/>
      <c r="C204" s="1"/>
      <c r="D204" s="1"/>
      <c r="E204" s="1"/>
      <c r="F204" s="1"/>
      <c r="G204" s="60"/>
      <c r="H204" s="1"/>
      <c r="I204" s="61"/>
      <c r="J204" s="61"/>
    </row>
    <row r="205" spans="1:10" x14ac:dyDescent="0.3">
      <c r="A205" s="1"/>
      <c r="B205" s="1"/>
      <c r="C205" s="1"/>
      <c r="D205" s="1"/>
      <c r="E205" s="1"/>
      <c r="F205" s="1"/>
      <c r="G205" s="60"/>
      <c r="H205" s="1"/>
      <c r="I205" s="61"/>
      <c r="J205" s="61"/>
    </row>
    <row r="206" spans="1:10" x14ac:dyDescent="0.3">
      <c r="A206" s="1"/>
      <c r="B206" s="1"/>
      <c r="C206" s="1"/>
      <c r="D206" s="1"/>
      <c r="E206" s="1"/>
      <c r="F206" s="1"/>
      <c r="G206" s="60"/>
      <c r="H206" s="1"/>
      <c r="I206" s="61"/>
      <c r="J206" s="61"/>
    </row>
    <row r="207" spans="1:10" x14ac:dyDescent="0.3">
      <c r="A207" s="1"/>
      <c r="B207" s="1"/>
      <c r="C207" s="1"/>
      <c r="D207" s="1"/>
      <c r="E207" s="1"/>
      <c r="F207" s="1"/>
      <c r="G207" s="60"/>
      <c r="H207" s="1"/>
      <c r="I207" s="61"/>
      <c r="J207" s="61"/>
    </row>
    <row r="208" spans="1:10" x14ac:dyDescent="0.3">
      <c r="A208" s="1"/>
      <c r="B208" s="1"/>
      <c r="C208" s="1"/>
      <c r="D208" s="1"/>
      <c r="E208" s="1"/>
      <c r="F208" s="1"/>
      <c r="G208" s="60"/>
      <c r="H208" s="1"/>
      <c r="I208" s="61"/>
      <c r="J208" s="61"/>
    </row>
    <row r="209" spans="1:10" x14ac:dyDescent="0.3">
      <c r="A209" s="1"/>
      <c r="B209" s="1"/>
      <c r="C209" s="1"/>
      <c r="D209" s="1"/>
      <c r="E209" s="1"/>
      <c r="F209" s="1"/>
      <c r="G209" s="60"/>
      <c r="H209" s="1"/>
      <c r="I209" s="61"/>
      <c r="J209" s="61"/>
    </row>
    <row r="210" spans="1:10" x14ac:dyDescent="0.3">
      <c r="A210" s="1"/>
      <c r="B210" s="1"/>
      <c r="C210" s="1"/>
      <c r="D210" s="1"/>
      <c r="E210" s="1"/>
      <c r="F210" s="1"/>
      <c r="G210" s="60"/>
      <c r="H210" s="1"/>
      <c r="I210" s="61"/>
      <c r="J210" s="61"/>
    </row>
    <row r="211" spans="1:10" x14ac:dyDescent="0.3">
      <c r="A211" s="1"/>
      <c r="B211" s="1"/>
      <c r="C211" s="1"/>
      <c r="D211" s="1"/>
      <c r="E211" s="1"/>
      <c r="F211" s="1"/>
      <c r="G211" s="60"/>
      <c r="H211" s="1"/>
      <c r="I211" s="61"/>
      <c r="J211" s="61"/>
    </row>
    <row r="212" spans="1:10" x14ac:dyDescent="0.3">
      <c r="A212" s="1"/>
      <c r="B212" s="1"/>
      <c r="C212" s="1"/>
      <c r="D212" s="1"/>
      <c r="E212" s="1"/>
      <c r="F212" s="1"/>
      <c r="G212" s="60"/>
      <c r="H212" s="1"/>
      <c r="I212" s="61"/>
      <c r="J212" s="61"/>
    </row>
  </sheetData>
  <mergeCells count="3">
    <mergeCell ref="B1:J1"/>
    <mergeCell ref="B3:J3"/>
    <mergeCell ref="B2:C2"/>
  </mergeCells>
  <conditionalFormatting sqref="G5:G212">
    <cfRule type="iconSet" priority="2">
      <iconSet>
        <cfvo type="percent" val="0"/>
        <cfvo type="percent" val="33"/>
        <cfvo type="percent" val="67"/>
      </iconSet>
    </cfRule>
  </conditionalFormatting>
  <dataValidations count="1">
    <dataValidation type="custom" allowBlank="1" showInputMessage="1" showErrorMessage="1" sqref="G5:G212">
      <formula1>AND(FIND(".",G5),FIND("@",G5))</formula1>
    </dataValidation>
  </dataValidations>
  <hyperlinks>
    <hyperlink ref="B4" location="_ftn1" display="_ftn1"/>
    <hyperlink ref="C4" location="_ftn2" display="_ftn2"/>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selectionnez une des options de la liste déroulante">
          <x14:formula1>
            <xm:f>'Standard Lists'!$U$2:$U$6</xm:f>
          </x14:formula1>
          <xm:sqref>C5:C212</xm:sqref>
        </x14:dataValidation>
        <x14:dataValidation type="list" errorStyle="warning" allowBlank="1" showInputMessage="1" showErrorMessage="1" error="selectionnez une des options de la liste déroulante">
          <x14:formula1>
            <xm:f>'Standard Lists'!$C$2:$C$5</xm:f>
          </x14:formula1>
          <xm:sqref>B5:B212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P140"/>
  <sheetViews>
    <sheetView topLeftCell="J1" zoomScaleNormal="100" workbookViewId="0">
      <selection activeCell="J18" sqref="J18:P18"/>
    </sheetView>
  </sheetViews>
  <sheetFormatPr baseColWidth="10" defaultColWidth="9.109375" defaultRowHeight="14.4" x14ac:dyDescent="0.3"/>
  <cols>
    <col min="1" max="1" width="34.33203125" style="243" customWidth="1"/>
    <col min="2" max="2" width="26.6640625" style="243" customWidth="1"/>
    <col min="3" max="3" width="19.88671875" style="243" customWidth="1"/>
    <col min="4" max="4" width="29.44140625" style="243" customWidth="1"/>
    <col min="5" max="5" width="19.6640625" style="243" customWidth="1"/>
    <col min="6" max="6" width="12" style="243" customWidth="1"/>
    <col min="7" max="7" width="11.33203125" style="243" bestFit="1" customWidth="1"/>
    <col min="8" max="8" width="6.88671875" style="243" customWidth="1"/>
    <col min="9" max="9" width="10.5546875" style="243" hidden="1" customWidth="1"/>
    <col min="10" max="10" width="27.5546875" style="243" customWidth="1"/>
    <col min="11" max="11" width="26.109375" style="243" customWidth="1"/>
    <col min="12" max="12" width="30.5546875" style="243" customWidth="1"/>
    <col min="13" max="13" width="42" style="243" customWidth="1"/>
    <col min="14" max="14" width="31.44140625" style="243" customWidth="1"/>
    <col min="15" max="15" width="10" customWidth="1"/>
    <col min="16" max="16" width="9.109375" customWidth="1"/>
  </cols>
  <sheetData>
    <row r="1" spans="1:16" ht="37.5" customHeight="1" x14ac:dyDescent="0.3">
      <c r="A1" s="284" t="s">
        <v>566</v>
      </c>
      <c r="B1" s="409" t="s">
        <v>567</v>
      </c>
      <c r="C1" s="409"/>
      <c r="D1" s="409"/>
      <c r="E1" s="409"/>
      <c r="F1" s="41"/>
      <c r="G1" s="41"/>
      <c r="H1" s="41"/>
      <c r="I1" s="41"/>
      <c r="J1" s="41"/>
      <c r="K1" s="41"/>
      <c r="L1" s="41"/>
      <c r="M1" s="41"/>
      <c r="O1" s="226"/>
      <c r="P1" s="226"/>
    </row>
    <row r="2" spans="1:16" ht="18" x14ac:dyDescent="0.3">
      <c r="A2" s="284" t="s">
        <v>248</v>
      </c>
      <c r="B2" s="255" t="s">
        <v>556</v>
      </c>
      <c r="E2" s="244"/>
      <c r="F2" s="244"/>
      <c r="G2" s="244"/>
      <c r="H2" s="244"/>
      <c r="I2" s="244"/>
      <c r="J2" s="256"/>
      <c r="K2" s="244"/>
      <c r="L2" s="244"/>
      <c r="M2" s="244"/>
      <c r="N2" s="244"/>
      <c r="O2" s="226"/>
      <c r="P2" s="226"/>
    </row>
    <row r="4" spans="1:16" s="7" customFormat="1" ht="72" x14ac:dyDescent="0.3">
      <c r="A4" s="245" t="s">
        <v>568</v>
      </c>
      <c r="B4" s="245" t="s">
        <v>569</v>
      </c>
      <c r="C4" s="245" t="s">
        <v>570</v>
      </c>
      <c r="D4" s="245" t="s">
        <v>571</v>
      </c>
      <c r="E4" s="245" t="s">
        <v>572</v>
      </c>
      <c r="F4" s="245" t="s">
        <v>573</v>
      </c>
      <c r="G4" s="245" t="s">
        <v>574</v>
      </c>
      <c r="H4" s="245" t="s">
        <v>575</v>
      </c>
      <c r="I4" s="245" t="s">
        <v>576</v>
      </c>
      <c r="J4" s="245" t="s">
        <v>577</v>
      </c>
      <c r="K4" s="245" t="s">
        <v>578</v>
      </c>
      <c r="L4" s="245" t="s">
        <v>579</v>
      </c>
      <c r="M4" s="245" t="s">
        <v>580</v>
      </c>
      <c r="N4" s="245" t="s">
        <v>581</v>
      </c>
      <c r="O4" s="23" t="s">
        <v>582</v>
      </c>
      <c r="P4" s="23" t="s">
        <v>583</v>
      </c>
    </row>
    <row r="5" spans="1:16" ht="409.6" x14ac:dyDescent="0.3">
      <c r="A5" s="246" t="s">
        <v>584</v>
      </c>
      <c r="B5" s="232" t="s">
        <v>585</v>
      </c>
      <c r="C5" s="230">
        <v>2021</v>
      </c>
      <c r="D5" s="232" t="s">
        <v>586</v>
      </c>
      <c r="E5" s="232" t="s">
        <v>587</v>
      </c>
      <c r="F5" s="232" t="s">
        <v>588</v>
      </c>
      <c r="G5" s="232" t="s">
        <v>589</v>
      </c>
      <c r="H5" s="232" t="s">
        <v>590</v>
      </c>
      <c r="I5" s="232" t="s">
        <v>591</v>
      </c>
      <c r="J5" s="232" t="s">
        <v>592</v>
      </c>
      <c r="K5" s="232" t="s">
        <v>593</v>
      </c>
      <c r="L5" s="232" t="s">
        <v>594</v>
      </c>
      <c r="M5" s="232"/>
      <c r="N5" s="232"/>
      <c r="O5" s="10"/>
      <c r="P5" s="10"/>
    </row>
    <row r="6" spans="1:16" ht="409.6" x14ac:dyDescent="0.3">
      <c r="A6" s="230" t="s">
        <v>595</v>
      </c>
      <c r="B6" s="230" t="s">
        <v>596</v>
      </c>
      <c r="C6" s="230">
        <v>2020</v>
      </c>
      <c r="D6" s="230" t="s">
        <v>597</v>
      </c>
      <c r="E6" s="230" t="s">
        <v>598</v>
      </c>
      <c r="F6" s="230" t="s">
        <v>599</v>
      </c>
      <c r="G6" s="230" t="s">
        <v>372</v>
      </c>
      <c r="H6" s="230" t="s">
        <v>448</v>
      </c>
      <c r="I6" s="230" t="s">
        <v>600</v>
      </c>
      <c r="J6" s="230"/>
      <c r="K6" s="230" t="s">
        <v>286</v>
      </c>
      <c r="L6" s="230" t="s">
        <v>286</v>
      </c>
      <c r="M6" s="230"/>
      <c r="N6" s="230"/>
      <c r="O6" s="1"/>
      <c r="P6" s="231"/>
    </row>
    <row r="7" spans="1:16" ht="409.6" x14ac:dyDescent="0.3">
      <c r="A7" s="247" t="s">
        <v>601</v>
      </c>
      <c r="B7" s="232" t="s">
        <v>602</v>
      </c>
      <c r="C7" s="230">
        <v>2021</v>
      </c>
      <c r="D7" s="232" t="s">
        <v>603</v>
      </c>
      <c r="E7" s="257" t="s">
        <v>604</v>
      </c>
      <c r="F7" s="258" t="s">
        <v>605</v>
      </c>
      <c r="G7" s="232" t="s">
        <v>372</v>
      </c>
      <c r="H7" s="232" t="s">
        <v>448</v>
      </c>
      <c r="I7" s="232" t="s">
        <v>600</v>
      </c>
      <c r="J7" s="232" t="s">
        <v>606</v>
      </c>
      <c r="K7" s="232" t="s">
        <v>286</v>
      </c>
      <c r="L7" s="232" t="s">
        <v>607</v>
      </c>
      <c r="M7" s="232"/>
      <c r="N7" s="233" t="s">
        <v>608</v>
      </c>
      <c r="O7" s="234" t="s">
        <v>609</v>
      </c>
      <c r="P7" s="235"/>
    </row>
    <row r="8" spans="1:16" ht="409.6" x14ac:dyDescent="0.3">
      <c r="A8" s="248" t="s">
        <v>610</v>
      </c>
      <c r="B8" s="259" t="s">
        <v>611</v>
      </c>
      <c r="C8" s="230">
        <v>2020</v>
      </c>
      <c r="D8" s="230" t="s">
        <v>612</v>
      </c>
      <c r="E8" s="230" t="s">
        <v>613</v>
      </c>
      <c r="F8" s="249" t="s">
        <v>614</v>
      </c>
      <c r="G8" s="230" t="s">
        <v>615</v>
      </c>
      <c r="H8" s="230" t="s">
        <v>616</v>
      </c>
      <c r="I8" s="230" t="s">
        <v>617</v>
      </c>
      <c r="J8" s="230" t="s">
        <v>618</v>
      </c>
      <c r="K8" s="230" t="s">
        <v>286</v>
      </c>
      <c r="L8" s="230" t="s">
        <v>617</v>
      </c>
      <c r="M8" s="230"/>
      <c r="N8" s="238" t="s">
        <v>619</v>
      </c>
      <c r="O8" s="1"/>
      <c r="P8" s="231"/>
    </row>
    <row r="9" spans="1:16" ht="409.6" x14ac:dyDescent="0.3">
      <c r="A9" s="249" t="s">
        <v>620</v>
      </c>
      <c r="B9" s="259" t="s">
        <v>621</v>
      </c>
      <c r="C9" s="230">
        <v>2020</v>
      </c>
      <c r="D9" s="230" t="s">
        <v>622</v>
      </c>
      <c r="E9" s="230" t="s">
        <v>623</v>
      </c>
      <c r="F9" s="230" t="s">
        <v>624</v>
      </c>
      <c r="G9" s="230" t="s">
        <v>625</v>
      </c>
      <c r="H9" s="230" t="s">
        <v>626</v>
      </c>
      <c r="I9" s="230" t="s">
        <v>627</v>
      </c>
      <c r="J9" s="230" t="s">
        <v>618</v>
      </c>
      <c r="K9" s="230" t="s">
        <v>286</v>
      </c>
      <c r="L9" s="230" t="s">
        <v>627</v>
      </c>
      <c r="M9" s="230"/>
      <c r="N9" s="243" t="s">
        <v>628</v>
      </c>
      <c r="O9" s="1"/>
      <c r="P9" s="231"/>
    </row>
    <row r="10" spans="1:16" ht="409.6" x14ac:dyDescent="0.3">
      <c r="A10" s="250" t="s">
        <v>629</v>
      </c>
      <c r="B10" s="232" t="s">
        <v>630</v>
      </c>
      <c r="C10" s="230">
        <v>2020</v>
      </c>
      <c r="D10" s="241" t="s">
        <v>631</v>
      </c>
      <c r="E10" s="232" t="s">
        <v>632</v>
      </c>
      <c r="F10" s="232" t="s">
        <v>633</v>
      </c>
      <c r="G10" s="232" t="s">
        <v>625</v>
      </c>
      <c r="H10" s="232" t="s">
        <v>626</v>
      </c>
      <c r="I10" s="232" t="s">
        <v>634</v>
      </c>
      <c r="J10" s="232" t="s">
        <v>635</v>
      </c>
      <c r="K10" s="232" t="s">
        <v>286</v>
      </c>
      <c r="L10" s="232" t="s">
        <v>286</v>
      </c>
      <c r="M10" s="232"/>
      <c r="N10" s="239" t="s">
        <v>636</v>
      </c>
      <c r="O10" s="10"/>
      <c r="P10" s="235"/>
    </row>
    <row r="11" spans="1:16" ht="409.6" x14ac:dyDescent="0.3">
      <c r="A11" s="250" t="s">
        <v>637</v>
      </c>
      <c r="B11" s="260" t="s">
        <v>638</v>
      </c>
      <c r="C11" s="230">
        <v>2021</v>
      </c>
      <c r="D11" s="232" t="s">
        <v>639</v>
      </c>
      <c r="E11" s="232" t="s">
        <v>640</v>
      </c>
      <c r="F11" s="250" t="s">
        <v>641</v>
      </c>
      <c r="G11" s="232" t="s">
        <v>625</v>
      </c>
      <c r="H11" s="232" t="s">
        <v>626</v>
      </c>
      <c r="I11" s="261" t="s">
        <v>642</v>
      </c>
      <c r="J11" s="232" t="s">
        <v>635</v>
      </c>
      <c r="K11" s="232" t="s">
        <v>286</v>
      </c>
      <c r="L11" s="232" t="s">
        <v>286</v>
      </c>
      <c r="M11" s="232"/>
      <c r="N11" s="240" t="s">
        <v>643</v>
      </c>
      <c r="O11" s="10"/>
      <c r="P11" s="235"/>
    </row>
    <row r="12" spans="1:16" ht="409.6" x14ac:dyDescent="0.3">
      <c r="A12" s="250" t="s">
        <v>644</v>
      </c>
      <c r="B12" s="260" t="s">
        <v>645</v>
      </c>
      <c r="C12" s="230">
        <v>2021</v>
      </c>
      <c r="D12" s="250" t="s">
        <v>646</v>
      </c>
      <c r="E12" s="241" t="s">
        <v>647</v>
      </c>
      <c r="F12" s="232" t="s">
        <v>648</v>
      </c>
      <c r="G12" s="232" t="s">
        <v>625</v>
      </c>
      <c r="H12" s="232" t="s">
        <v>626</v>
      </c>
      <c r="I12" s="232" t="s">
        <v>649</v>
      </c>
      <c r="J12" s="232" t="s">
        <v>635</v>
      </c>
      <c r="K12" s="232" t="s">
        <v>286</v>
      </c>
      <c r="L12" s="232" t="s">
        <v>286</v>
      </c>
      <c r="M12" s="232"/>
      <c r="N12" s="241" t="s">
        <v>650</v>
      </c>
      <c r="O12" s="10"/>
      <c r="P12" s="235"/>
    </row>
    <row r="13" spans="1:16" ht="409.6" x14ac:dyDescent="0.3">
      <c r="A13" s="251" t="s">
        <v>651</v>
      </c>
      <c r="B13" s="259" t="s">
        <v>652</v>
      </c>
      <c r="C13" s="230">
        <v>2021</v>
      </c>
      <c r="D13" s="243" t="s">
        <v>653</v>
      </c>
      <c r="E13" s="230" t="s">
        <v>654</v>
      </c>
      <c r="F13" s="262" t="s">
        <v>655</v>
      </c>
      <c r="G13" s="230" t="s">
        <v>656</v>
      </c>
      <c r="H13" s="230" t="s">
        <v>657</v>
      </c>
      <c r="I13" s="243" t="s">
        <v>658</v>
      </c>
      <c r="J13" s="243" t="s">
        <v>658</v>
      </c>
      <c r="K13" s="230" t="s">
        <v>286</v>
      </c>
      <c r="L13" s="230" t="s">
        <v>286</v>
      </c>
      <c r="M13" s="230"/>
      <c r="N13" s="242" t="s">
        <v>659</v>
      </c>
      <c r="O13" s="1"/>
      <c r="P13" s="231"/>
    </row>
    <row r="14" spans="1:16" ht="409.6" x14ac:dyDescent="0.3">
      <c r="A14" s="252" t="s">
        <v>660</v>
      </c>
      <c r="B14" s="230" t="s">
        <v>661</v>
      </c>
      <c r="C14" s="230">
        <v>2020</v>
      </c>
      <c r="D14" s="230" t="s">
        <v>662</v>
      </c>
      <c r="E14" s="263">
        <v>8503907</v>
      </c>
      <c r="F14" s="230" t="s">
        <v>663</v>
      </c>
      <c r="G14" s="230" t="s">
        <v>664</v>
      </c>
      <c r="H14" s="230" t="s">
        <v>665</v>
      </c>
      <c r="I14" s="230" t="s">
        <v>666</v>
      </c>
      <c r="J14" s="230"/>
      <c r="K14" s="230" t="s">
        <v>286</v>
      </c>
      <c r="L14" s="230" t="s">
        <v>667</v>
      </c>
      <c r="M14" s="230"/>
      <c r="N14" s="230"/>
      <c r="O14" s="1"/>
      <c r="P14" s="231"/>
    </row>
    <row r="15" spans="1:16" ht="331.2" x14ac:dyDescent="0.3">
      <c r="A15" s="253" t="s">
        <v>668</v>
      </c>
      <c r="B15" s="243" t="s">
        <v>669</v>
      </c>
      <c r="C15" s="230">
        <v>2021</v>
      </c>
      <c r="D15" s="232" t="s">
        <v>670</v>
      </c>
      <c r="E15" s="232" t="s">
        <v>671</v>
      </c>
      <c r="F15" s="232" t="s">
        <v>672</v>
      </c>
      <c r="G15" s="232" t="s">
        <v>664</v>
      </c>
      <c r="H15" s="232" t="s">
        <v>665</v>
      </c>
      <c r="I15" s="232" t="s">
        <v>666</v>
      </c>
      <c r="J15" s="232" t="s">
        <v>673</v>
      </c>
      <c r="K15" s="232" t="s">
        <v>286</v>
      </c>
      <c r="L15" s="232" t="s">
        <v>674</v>
      </c>
      <c r="M15" s="232"/>
      <c r="N15" s="230"/>
      <c r="O15" s="1"/>
      <c r="P15" s="231"/>
    </row>
    <row r="16" spans="1:16" ht="409.6" x14ac:dyDescent="0.3">
      <c r="A16" s="230" t="s">
        <v>675</v>
      </c>
      <c r="B16" s="250" t="s">
        <v>676</v>
      </c>
      <c r="C16" s="230">
        <v>2021</v>
      </c>
      <c r="D16" s="11" t="s">
        <v>677</v>
      </c>
      <c r="E16" s="11" t="s">
        <v>678</v>
      </c>
      <c r="F16" s="232" t="s">
        <v>679</v>
      </c>
      <c r="G16" s="232" t="s">
        <v>680</v>
      </c>
      <c r="H16" s="232" t="s">
        <v>681</v>
      </c>
      <c r="I16" s="11" t="s">
        <v>682</v>
      </c>
      <c r="J16" s="11" t="s">
        <v>682</v>
      </c>
      <c r="K16" s="232" t="s">
        <v>286</v>
      </c>
      <c r="L16" s="232" t="s">
        <v>286</v>
      </c>
      <c r="M16" s="232"/>
      <c r="N16" s="11" t="s">
        <v>683</v>
      </c>
      <c r="O16" s="10"/>
      <c r="P16" s="235"/>
    </row>
    <row r="17" spans="1:16" ht="409.6" x14ac:dyDescent="0.3">
      <c r="A17" s="232" t="s">
        <v>684</v>
      </c>
      <c r="B17" s="232" t="s">
        <v>685</v>
      </c>
      <c r="C17" s="230">
        <v>2021</v>
      </c>
      <c r="D17" s="236" t="s">
        <v>686</v>
      </c>
      <c r="E17" s="232" t="s">
        <v>687</v>
      </c>
      <c r="F17" s="237" t="s">
        <v>688</v>
      </c>
      <c r="G17" s="232" t="s">
        <v>689</v>
      </c>
      <c r="H17" s="232" t="s">
        <v>690</v>
      </c>
      <c r="I17" s="11" t="s">
        <v>691</v>
      </c>
      <c r="J17" s="11" t="s">
        <v>691</v>
      </c>
      <c r="K17" s="232" t="s">
        <v>286</v>
      </c>
      <c r="L17" s="232" t="s">
        <v>692</v>
      </c>
      <c r="O17" s="226"/>
      <c r="P17" s="10"/>
    </row>
    <row r="18" spans="1:16" ht="409.6" x14ac:dyDescent="0.3">
      <c r="A18" s="254" t="s">
        <v>693</v>
      </c>
      <c r="B18" s="251" t="s">
        <v>694</v>
      </c>
      <c r="C18" s="230">
        <v>2021</v>
      </c>
      <c r="D18" s="230" t="s">
        <v>677</v>
      </c>
      <c r="E18" s="230" t="s">
        <v>695</v>
      </c>
      <c r="F18" s="230" t="s">
        <v>696</v>
      </c>
      <c r="G18" s="230" t="s">
        <v>625</v>
      </c>
      <c r="H18" s="230" t="s">
        <v>697</v>
      </c>
      <c r="I18" s="230"/>
      <c r="J18" s="230" t="s">
        <v>682</v>
      </c>
      <c r="K18" s="230" t="s">
        <v>286</v>
      </c>
      <c r="L18" s="230" t="s">
        <v>594</v>
      </c>
      <c r="M18" s="230"/>
      <c r="N18" s="230" t="s">
        <v>698</v>
      </c>
      <c r="O18" s="1"/>
      <c r="P18" s="1"/>
    </row>
    <row r="19" spans="1:16" x14ac:dyDescent="0.3">
      <c r="A19" s="254"/>
      <c r="B19" s="251"/>
      <c r="C19" s="230"/>
      <c r="D19" s="230"/>
      <c r="E19" s="230"/>
      <c r="F19" s="230"/>
      <c r="G19" s="230"/>
      <c r="H19" s="230"/>
      <c r="I19" s="230"/>
      <c r="J19" s="230"/>
      <c r="K19" s="230"/>
      <c r="L19" s="230"/>
      <c r="M19" s="230"/>
      <c r="N19" s="230"/>
      <c r="O19" s="1"/>
      <c r="P19" s="1"/>
    </row>
    <row r="20" spans="1:16" x14ac:dyDescent="0.3">
      <c r="A20" s="254"/>
      <c r="B20" s="251"/>
      <c r="C20" s="230"/>
      <c r="D20" s="230"/>
      <c r="E20" s="230"/>
      <c r="F20" s="230"/>
      <c r="G20" s="230"/>
      <c r="H20" s="230"/>
      <c r="I20" s="230"/>
      <c r="J20" s="230"/>
      <c r="K20" s="230"/>
      <c r="L20" s="230"/>
      <c r="M20" s="230"/>
      <c r="N20" s="230"/>
      <c r="O20" s="1"/>
      <c r="P20" s="1"/>
    </row>
    <row r="21" spans="1:16" x14ac:dyDescent="0.3">
      <c r="A21" s="254"/>
      <c r="B21" s="251"/>
      <c r="C21" s="230"/>
      <c r="D21" s="230"/>
      <c r="E21" s="230"/>
      <c r="F21" s="230"/>
      <c r="G21" s="230"/>
      <c r="H21" s="230"/>
      <c r="I21" s="230"/>
      <c r="J21" s="230"/>
      <c r="K21" s="230"/>
      <c r="L21" s="230"/>
      <c r="M21" s="230"/>
      <c r="N21" s="230"/>
      <c r="O21" s="1"/>
      <c r="P21" s="1"/>
    </row>
    <row r="22" spans="1:16" x14ac:dyDescent="0.3">
      <c r="A22" s="254"/>
      <c r="B22" s="251"/>
      <c r="C22" s="230"/>
      <c r="D22" s="230"/>
      <c r="E22" s="230"/>
      <c r="F22" s="230"/>
      <c r="G22" s="230"/>
      <c r="H22" s="230"/>
      <c r="I22" s="230"/>
      <c r="J22" s="230"/>
      <c r="K22" s="230"/>
      <c r="L22" s="230"/>
      <c r="M22" s="230"/>
      <c r="N22" s="230"/>
      <c r="O22" s="1"/>
      <c r="P22" s="1"/>
    </row>
    <row r="23" spans="1:16" x14ac:dyDescent="0.3">
      <c r="A23" s="254"/>
      <c r="B23" s="251"/>
      <c r="C23" s="230"/>
      <c r="D23" s="230"/>
      <c r="E23" s="230"/>
      <c r="F23" s="230"/>
      <c r="G23" s="230"/>
      <c r="H23" s="230"/>
      <c r="I23" s="230"/>
      <c r="J23" s="230"/>
      <c r="K23" s="230"/>
      <c r="L23" s="230"/>
      <c r="M23" s="230"/>
      <c r="N23" s="230"/>
      <c r="O23" s="1"/>
      <c r="P23" s="1"/>
    </row>
    <row r="24" spans="1:16" x14ac:dyDescent="0.3">
      <c r="A24" s="254"/>
      <c r="B24" s="251"/>
      <c r="C24" s="230"/>
      <c r="D24" s="230"/>
      <c r="E24" s="230"/>
      <c r="F24" s="230"/>
      <c r="G24" s="230"/>
      <c r="H24" s="230"/>
      <c r="I24" s="230"/>
      <c r="J24" s="230"/>
      <c r="K24" s="230"/>
      <c r="L24" s="230"/>
      <c r="M24" s="230"/>
      <c r="N24" s="230"/>
      <c r="O24" s="1"/>
      <c r="P24" s="1"/>
    </row>
    <row r="25" spans="1:16" x14ac:dyDescent="0.3">
      <c r="A25" s="254"/>
      <c r="B25" s="251"/>
      <c r="C25" s="230"/>
      <c r="D25" s="230"/>
      <c r="E25" s="230"/>
      <c r="F25" s="230"/>
      <c r="G25" s="230"/>
      <c r="H25" s="230"/>
      <c r="I25" s="230"/>
      <c r="J25" s="230"/>
      <c r="K25" s="230"/>
      <c r="L25" s="230"/>
      <c r="M25" s="230"/>
      <c r="N25" s="230"/>
      <c r="O25" s="1"/>
      <c r="P25" s="1"/>
    </row>
    <row r="26" spans="1:16" x14ac:dyDescent="0.3">
      <c r="A26" s="254"/>
      <c r="B26" s="251"/>
      <c r="C26" s="230"/>
      <c r="D26" s="230"/>
      <c r="E26" s="230"/>
      <c r="F26" s="230"/>
      <c r="G26" s="230"/>
      <c r="H26" s="230"/>
      <c r="I26" s="230"/>
      <c r="J26" s="230"/>
      <c r="K26" s="230"/>
      <c r="L26" s="230"/>
      <c r="M26" s="230"/>
      <c r="N26" s="230"/>
      <c r="O26" s="1"/>
      <c r="P26" s="1"/>
    </row>
    <row r="27" spans="1:16" x14ac:dyDescent="0.3">
      <c r="A27" s="254"/>
      <c r="B27" s="251"/>
      <c r="C27" s="230"/>
      <c r="D27" s="230"/>
      <c r="E27" s="230"/>
      <c r="F27" s="230"/>
      <c r="G27" s="230"/>
      <c r="H27" s="230"/>
      <c r="I27" s="230"/>
      <c r="J27" s="230"/>
      <c r="K27" s="230"/>
      <c r="L27" s="230"/>
      <c r="M27" s="230"/>
      <c r="N27" s="230"/>
      <c r="O27" s="1"/>
      <c r="P27" s="1"/>
    </row>
    <row r="28" spans="1:16" x14ac:dyDescent="0.3">
      <c r="A28" s="254"/>
      <c r="B28" s="251"/>
      <c r="C28" s="230"/>
      <c r="D28" s="230"/>
      <c r="E28" s="230"/>
      <c r="F28" s="230"/>
      <c r="G28" s="230"/>
      <c r="H28" s="230"/>
      <c r="I28" s="230"/>
      <c r="J28" s="230"/>
      <c r="K28" s="230"/>
      <c r="L28" s="230"/>
      <c r="M28" s="230"/>
      <c r="N28" s="230"/>
      <c r="O28" s="1"/>
      <c r="P28" s="1"/>
    </row>
    <row r="29" spans="1:16" x14ac:dyDescent="0.3">
      <c r="A29" s="254"/>
      <c r="B29" s="251"/>
      <c r="C29" s="230"/>
      <c r="D29" s="230"/>
      <c r="E29" s="230"/>
      <c r="F29" s="230"/>
      <c r="G29" s="230"/>
      <c r="H29" s="230"/>
      <c r="I29" s="230"/>
      <c r="J29" s="230"/>
      <c r="K29" s="230"/>
      <c r="L29" s="230"/>
      <c r="M29" s="230"/>
      <c r="N29" s="230"/>
      <c r="O29" s="1"/>
      <c r="P29" s="1"/>
    </row>
    <row r="30" spans="1:16" x14ac:dyDescent="0.3">
      <c r="A30" s="254"/>
      <c r="B30" s="251"/>
      <c r="C30" s="230"/>
      <c r="D30" s="230"/>
      <c r="E30" s="230"/>
      <c r="F30" s="230"/>
      <c r="G30" s="230"/>
      <c r="H30" s="230"/>
      <c r="I30" s="230"/>
      <c r="J30" s="230"/>
      <c r="K30" s="230"/>
      <c r="L30" s="230"/>
      <c r="M30" s="230"/>
      <c r="N30" s="230"/>
      <c r="O30" s="1"/>
      <c r="P30" s="1"/>
    </row>
    <row r="31" spans="1:16" x14ac:dyDescent="0.3">
      <c r="A31" s="254"/>
      <c r="B31" s="251"/>
      <c r="C31" s="230"/>
      <c r="D31" s="230"/>
      <c r="E31" s="230"/>
      <c r="F31" s="230"/>
      <c r="G31" s="230"/>
      <c r="H31" s="230"/>
      <c r="I31" s="230"/>
      <c r="J31" s="230"/>
      <c r="K31" s="230"/>
      <c r="L31" s="230"/>
      <c r="M31" s="230"/>
      <c r="N31" s="230"/>
      <c r="O31" s="1"/>
      <c r="P31" s="1"/>
    </row>
    <row r="32" spans="1:16" x14ac:dyDescent="0.3">
      <c r="A32" s="254"/>
      <c r="B32" s="251"/>
      <c r="C32" s="230"/>
      <c r="D32" s="230"/>
      <c r="E32" s="230"/>
      <c r="F32" s="230"/>
      <c r="G32" s="230"/>
      <c r="H32" s="230"/>
      <c r="I32" s="230"/>
      <c r="J32" s="230"/>
      <c r="K32" s="230"/>
      <c r="L32" s="230"/>
      <c r="M32" s="230"/>
      <c r="N32" s="230"/>
      <c r="O32" s="1"/>
      <c r="P32" s="1"/>
    </row>
    <row r="33" spans="1:16" x14ac:dyDescent="0.3">
      <c r="A33" s="254"/>
      <c r="B33" s="251"/>
      <c r="C33" s="230"/>
      <c r="D33" s="230"/>
      <c r="E33" s="230"/>
      <c r="F33" s="230"/>
      <c r="G33" s="230"/>
      <c r="H33" s="230"/>
      <c r="I33" s="230"/>
      <c r="J33" s="230"/>
      <c r="K33" s="230"/>
      <c r="L33" s="230"/>
      <c r="M33" s="230"/>
      <c r="N33" s="230"/>
      <c r="O33" s="1"/>
      <c r="P33" s="1"/>
    </row>
    <row r="34" spans="1:16" x14ac:dyDescent="0.3">
      <c r="A34" s="254"/>
      <c r="B34" s="251"/>
      <c r="C34" s="230"/>
      <c r="D34" s="230"/>
      <c r="E34" s="230"/>
      <c r="F34" s="230"/>
      <c r="G34" s="230"/>
      <c r="H34" s="230"/>
      <c r="I34" s="230"/>
      <c r="J34" s="230"/>
      <c r="K34" s="230"/>
      <c r="L34" s="230"/>
      <c r="M34" s="230"/>
      <c r="N34" s="230"/>
      <c r="O34" s="1"/>
      <c r="P34" s="1"/>
    </row>
    <row r="35" spans="1:16" x14ac:dyDescent="0.3">
      <c r="A35" s="254"/>
      <c r="B35" s="251"/>
      <c r="C35" s="230"/>
      <c r="D35" s="230"/>
      <c r="E35" s="230"/>
      <c r="F35" s="230"/>
      <c r="G35" s="230"/>
      <c r="H35" s="230"/>
      <c r="I35" s="230"/>
      <c r="J35" s="230"/>
      <c r="K35" s="230"/>
      <c r="L35" s="230"/>
      <c r="M35" s="230"/>
      <c r="N35" s="230"/>
      <c r="O35" s="1"/>
      <c r="P35" s="1"/>
    </row>
    <row r="36" spans="1:16" x14ac:dyDescent="0.3">
      <c r="A36" s="254"/>
      <c r="B36" s="251"/>
      <c r="C36" s="230"/>
      <c r="D36" s="230"/>
      <c r="E36" s="230"/>
      <c r="F36" s="230"/>
      <c r="G36" s="230"/>
      <c r="H36" s="230"/>
      <c r="I36" s="230"/>
      <c r="J36" s="230"/>
      <c r="K36" s="230"/>
      <c r="L36" s="230"/>
      <c r="M36" s="230"/>
      <c r="N36" s="230"/>
      <c r="O36" s="1"/>
      <c r="P36" s="1"/>
    </row>
    <row r="37" spans="1:16" x14ac:dyDescent="0.3">
      <c r="A37" s="254"/>
      <c r="B37" s="251"/>
      <c r="C37" s="230"/>
      <c r="D37" s="230"/>
      <c r="E37" s="230"/>
      <c r="F37" s="230"/>
      <c r="G37" s="230"/>
      <c r="H37" s="230"/>
      <c r="I37" s="230"/>
      <c r="J37" s="230"/>
      <c r="K37" s="230"/>
      <c r="L37" s="230"/>
      <c r="M37" s="230"/>
      <c r="N37" s="230"/>
      <c r="O37" s="1"/>
      <c r="P37" s="1"/>
    </row>
    <row r="38" spans="1:16" x14ac:dyDescent="0.3">
      <c r="A38" s="254"/>
      <c r="B38" s="251"/>
      <c r="C38" s="230"/>
      <c r="D38" s="230"/>
      <c r="E38" s="230"/>
      <c r="F38" s="230"/>
      <c r="G38" s="230"/>
      <c r="H38" s="230"/>
      <c r="I38" s="230"/>
      <c r="J38" s="230"/>
      <c r="K38" s="230"/>
      <c r="L38" s="230"/>
      <c r="M38" s="230"/>
      <c r="N38" s="230"/>
      <c r="O38" s="1"/>
      <c r="P38" s="1"/>
    </row>
    <row r="39" spans="1:16" x14ac:dyDescent="0.3">
      <c r="A39" s="254"/>
      <c r="B39" s="251"/>
      <c r="C39" s="230"/>
      <c r="D39" s="230"/>
      <c r="E39" s="230"/>
      <c r="F39" s="230"/>
      <c r="G39" s="230"/>
      <c r="H39" s="230"/>
      <c r="I39" s="230"/>
      <c r="J39" s="230"/>
      <c r="K39" s="230"/>
      <c r="L39" s="230"/>
      <c r="M39" s="230"/>
      <c r="N39" s="230"/>
      <c r="O39" s="1"/>
      <c r="P39" s="1"/>
    </row>
    <row r="40" spans="1:16" x14ac:dyDescent="0.3">
      <c r="A40" s="254"/>
      <c r="B40" s="251"/>
      <c r="C40" s="230"/>
      <c r="D40" s="230"/>
      <c r="E40" s="230"/>
      <c r="F40" s="230"/>
      <c r="G40" s="230"/>
      <c r="H40" s="230"/>
      <c r="I40" s="230"/>
      <c r="J40" s="230"/>
      <c r="K40" s="230"/>
      <c r="L40" s="230"/>
      <c r="M40" s="230"/>
      <c r="N40" s="230"/>
      <c r="O40" s="1"/>
      <c r="P40" s="1"/>
    </row>
    <row r="41" spans="1:16" x14ac:dyDescent="0.3">
      <c r="A41" s="254"/>
      <c r="B41" s="251"/>
      <c r="C41" s="230"/>
      <c r="D41" s="230"/>
      <c r="E41" s="230"/>
      <c r="F41" s="230"/>
      <c r="G41" s="230"/>
      <c r="H41" s="230"/>
      <c r="I41" s="230"/>
      <c r="J41" s="230"/>
      <c r="K41" s="230"/>
      <c r="L41" s="230"/>
      <c r="M41" s="230"/>
      <c r="N41" s="230"/>
      <c r="O41" s="1"/>
      <c r="P41" s="1"/>
    </row>
    <row r="42" spans="1:16" x14ac:dyDescent="0.3">
      <c r="A42" s="254"/>
      <c r="B42" s="251"/>
      <c r="C42" s="230"/>
      <c r="D42" s="230"/>
      <c r="E42" s="230"/>
      <c r="F42" s="230"/>
      <c r="G42" s="230"/>
      <c r="H42" s="230"/>
      <c r="I42" s="230"/>
      <c r="J42" s="230"/>
      <c r="K42" s="230"/>
      <c r="L42" s="230"/>
      <c r="M42" s="230"/>
      <c r="N42" s="230"/>
      <c r="O42" s="1"/>
      <c r="P42" s="1"/>
    </row>
    <row r="43" spans="1:16" x14ac:dyDescent="0.3">
      <c r="A43" s="254"/>
      <c r="B43" s="251"/>
      <c r="C43" s="230"/>
      <c r="D43" s="230"/>
      <c r="E43" s="230"/>
      <c r="F43" s="230"/>
      <c r="G43" s="230"/>
      <c r="H43" s="230"/>
      <c r="I43" s="230"/>
      <c r="J43" s="230"/>
      <c r="K43" s="230"/>
      <c r="L43" s="230"/>
      <c r="M43" s="230"/>
      <c r="N43" s="230"/>
      <c r="O43" s="1"/>
      <c r="P43" s="1"/>
    </row>
    <row r="44" spans="1:16" x14ac:dyDescent="0.3">
      <c r="A44" s="254"/>
      <c r="B44" s="251"/>
      <c r="C44" s="230"/>
      <c r="D44" s="230"/>
      <c r="E44" s="230"/>
      <c r="F44" s="230"/>
      <c r="G44" s="230"/>
      <c r="H44" s="230"/>
      <c r="I44" s="230"/>
      <c r="J44" s="230"/>
      <c r="K44" s="230"/>
      <c r="L44" s="230"/>
      <c r="M44" s="230"/>
      <c r="N44" s="230"/>
      <c r="O44" s="1"/>
      <c r="P44" s="1"/>
    </row>
    <row r="45" spans="1:16" x14ac:dyDescent="0.3">
      <c r="A45" s="254"/>
      <c r="B45" s="251"/>
      <c r="C45" s="230"/>
      <c r="D45" s="230"/>
      <c r="E45" s="230"/>
      <c r="F45" s="230"/>
      <c r="G45" s="230"/>
      <c r="H45" s="230"/>
      <c r="I45" s="230"/>
      <c r="J45" s="230"/>
      <c r="K45" s="230"/>
      <c r="L45" s="230"/>
      <c r="M45" s="230"/>
      <c r="N45" s="230"/>
      <c r="O45" s="1"/>
      <c r="P45" s="1"/>
    </row>
    <row r="46" spans="1:16" x14ac:dyDescent="0.3">
      <c r="A46" s="254"/>
      <c r="B46" s="251"/>
      <c r="C46" s="230"/>
      <c r="D46" s="230"/>
      <c r="E46" s="230"/>
      <c r="F46" s="230"/>
      <c r="G46" s="230"/>
      <c r="H46" s="230"/>
      <c r="I46" s="230"/>
      <c r="J46" s="230"/>
      <c r="K46" s="230"/>
      <c r="L46" s="230"/>
      <c r="M46" s="230"/>
      <c r="N46" s="230"/>
      <c r="O46" s="1"/>
      <c r="P46" s="1"/>
    </row>
    <row r="47" spans="1:16" x14ac:dyDescent="0.3">
      <c r="A47" s="254"/>
      <c r="B47" s="251"/>
      <c r="C47" s="230"/>
      <c r="D47" s="230"/>
      <c r="E47" s="230"/>
      <c r="F47" s="230"/>
      <c r="G47" s="230"/>
      <c r="H47" s="230"/>
      <c r="I47" s="230"/>
      <c r="J47" s="230"/>
      <c r="K47" s="230"/>
      <c r="L47" s="230"/>
      <c r="M47" s="230"/>
      <c r="N47" s="230"/>
      <c r="O47" s="1"/>
      <c r="P47" s="1"/>
    </row>
    <row r="48" spans="1:16" x14ac:dyDescent="0.3">
      <c r="A48" s="254"/>
      <c r="B48" s="251"/>
      <c r="C48" s="230"/>
      <c r="D48" s="230"/>
      <c r="E48" s="230"/>
      <c r="F48" s="230"/>
      <c r="G48" s="230"/>
      <c r="H48" s="230"/>
      <c r="I48" s="230"/>
      <c r="J48" s="230"/>
      <c r="K48" s="230"/>
      <c r="L48" s="230"/>
      <c r="M48" s="230"/>
      <c r="N48" s="230"/>
      <c r="O48" s="1"/>
      <c r="P48" s="1"/>
    </row>
    <row r="49" spans="1:16" x14ac:dyDescent="0.3">
      <c r="A49" s="254"/>
      <c r="B49" s="251"/>
      <c r="C49" s="230"/>
      <c r="D49" s="230"/>
      <c r="E49" s="230"/>
      <c r="F49" s="230"/>
      <c r="G49" s="230"/>
      <c r="H49" s="230"/>
      <c r="I49" s="230"/>
      <c r="J49" s="230"/>
      <c r="K49" s="230"/>
      <c r="L49" s="230"/>
      <c r="M49" s="230"/>
      <c r="N49" s="230"/>
      <c r="O49" s="1"/>
      <c r="P49" s="1"/>
    </row>
    <row r="50" spans="1:16" x14ac:dyDescent="0.3">
      <c r="A50" s="254"/>
      <c r="B50" s="251"/>
      <c r="C50" s="230"/>
      <c r="D50" s="230"/>
      <c r="E50" s="230"/>
      <c r="F50" s="230"/>
      <c r="G50" s="230"/>
      <c r="H50" s="230"/>
      <c r="I50" s="230"/>
      <c r="J50" s="230"/>
      <c r="K50" s="230"/>
      <c r="L50" s="230"/>
      <c r="M50" s="230"/>
      <c r="N50" s="230"/>
      <c r="O50" s="1"/>
      <c r="P50" s="1"/>
    </row>
    <row r="51" spans="1:16" x14ac:dyDescent="0.3">
      <c r="A51" s="254"/>
      <c r="B51" s="251"/>
      <c r="C51" s="230"/>
      <c r="D51" s="230"/>
      <c r="E51" s="230"/>
      <c r="F51" s="230"/>
      <c r="G51" s="230"/>
      <c r="H51" s="230"/>
      <c r="I51" s="230"/>
      <c r="J51" s="230"/>
      <c r="K51" s="230"/>
      <c r="L51" s="230"/>
      <c r="M51" s="230"/>
      <c r="N51" s="230"/>
      <c r="O51" s="1"/>
      <c r="P51" s="1"/>
    </row>
    <row r="52" spans="1:16" x14ac:dyDescent="0.3">
      <c r="A52" s="254"/>
      <c r="B52" s="251"/>
      <c r="C52" s="230"/>
      <c r="D52" s="230"/>
      <c r="E52" s="230"/>
      <c r="F52" s="230"/>
      <c r="G52" s="230"/>
      <c r="H52" s="230"/>
      <c r="I52" s="230"/>
      <c r="J52" s="230"/>
      <c r="K52" s="230"/>
      <c r="L52" s="230"/>
      <c r="M52" s="230"/>
      <c r="N52" s="230"/>
      <c r="O52" s="1"/>
      <c r="P52" s="1"/>
    </row>
    <row r="53" spans="1:16" x14ac:dyDescent="0.3">
      <c r="A53" s="254"/>
      <c r="B53" s="251"/>
      <c r="C53" s="230"/>
      <c r="D53" s="230"/>
      <c r="E53" s="230"/>
      <c r="F53" s="230"/>
      <c r="G53" s="230"/>
      <c r="H53" s="230"/>
      <c r="I53" s="230"/>
      <c r="J53" s="230"/>
      <c r="K53" s="230"/>
      <c r="L53" s="230"/>
      <c r="M53" s="230"/>
      <c r="N53" s="230"/>
      <c r="O53" s="1"/>
      <c r="P53" s="1"/>
    </row>
    <row r="54" spans="1:16" x14ac:dyDescent="0.3">
      <c r="A54" s="254"/>
      <c r="B54" s="251"/>
      <c r="C54" s="230"/>
      <c r="D54" s="230"/>
      <c r="E54" s="230"/>
      <c r="F54" s="230"/>
      <c r="G54" s="230"/>
      <c r="H54" s="230"/>
      <c r="I54" s="230"/>
      <c r="J54" s="230"/>
      <c r="K54" s="230"/>
      <c r="L54" s="230"/>
      <c r="M54" s="230"/>
      <c r="N54" s="230"/>
      <c r="O54" s="1"/>
      <c r="P54" s="1"/>
    </row>
    <row r="55" spans="1:16" x14ac:dyDescent="0.3">
      <c r="A55" s="254"/>
      <c r="B55" s="251"/>
      <c r="C55" s="230"/>
      <c r="D55" s="230"/>
      <c r="E55" s="230"/>
      <c r="F55" s="230"/>
      <c r="G55" s="230"/>
      <c r="H55" s="230"/>
      <c r="I55" s="230"/>
      <c r="J55" s="230"/>
      <c r="K55" s="230"/>
      <c r="L55" s="230"/>
      <c r="M55" s="230"/>
      <c r="N55" s="230"/>
      <c r="O55" s="1"/>
      <c r="P55" s="1"/>
    </row>
    <row r="56" spans="1:16" x14ac:dyDescent="0.3">
      <c r="A56" s="254"/>
      <c r="B56" s="251"/>
      <c r="C56" s="230"/>
      <c r="D56" s="230"/>
      <c r="E56" s="230"/>
      <c r="F56" s="230"/>
      <c r="G56" s="230"/>
      <c r="H56" s="230"/>
      <c r="I56" s="230"/>
      <c r="J56" s="230"/>
      <c r="K56" s="230"/>
      <c r="L56" s="230"/>
      <c r="M56" s="230"/>
      <c r="N56" s="230"/>
      <c r="O56" s="1"/>
      <c r="P56" s="1"/>
    </row>
    <row r="57" spans="1:16" x14ac:dyDescent="0.3">
      <c r="A57" s="254"/>
      <c r="B57" s="251"/>
      <c r="C57" s="230"/>
      <c r="D57" s="230"/>
      <c r="E57" s="230"/>
      <c r="F57" s="230"/>
      <c r="G57" s="230"/>
      <c r="H57" s="230"/>
      <c r="I57" s="230"/>
      <c r="J57" s="230"/>
      <c r="K57" s="230"/>
      <c r="L57" s="230"/>
      <c r="M57" s="230"/>
      <c r="N57" s="230"/>
      <c r="O57" s="1"/>
      <c r="P57" s="1"/>
    </row>
    <row r="58" spans="1:16" x14ac:dyDescent="0.3">
      <c r="A58" s="254"/>
      <c r="B58" s="251"/>
      <c r="C58" s="230"/>
      <c r="D58" s="230"/>
      <c r="E58" s="230"/>
      <c r="F58" s="230"/>
      <c r="G58" s="230"/>
      <c r="H58" s="230"/>
      <c r="I58" s="230"/>
      <c r="J58" s="230"/>
      <c r="K58" s="230"/>
      <c r="L58" s="230"/>
      <c r="M58" s="230"/>
      <c r="N58" s="230"/>
      <c r="O58" s="1"/>
      <c r="P58" s="1"/>
    </row>
    <row r="59" spans="1:16" x14ac:dyDescent="0.3">
      <c r="A59" s="254"/>
      <c r="B59" s="251"/>
      <c r="C59" s="230"/>
      <c r="D59" s="230"/>
      <c r="E59" s="230"/>
      <c r="F59" s="230"/>
      <c r="G59" s="230"/>
      <c r="H59" s="230"/>
      <c r="I59" s="230"/>
      <c r="J59" s="230"/>
      <c r="K59" s="230"/>
      <c r="L59" s="230"/>
      <c r="M59" s="230"/>
      <c r="N59" s="230"/>
      <c r="O59" s="1"/>
      <c r="P59" s="1"/>
    </row>
    <row r="60" spans="1:16" x14ac:dyDescent="0.3">
      <c r="A60" s="254"/>
      <c r="B60" s="251"/>
      <c r="C60" s="230"/>
      <c r="D60" s="230"/>
      <c r="E60" s="230"/>
      <c r="F60" s="230"/>
      <c r="G60" s="230"/>
      <c r="H60" s="230"/>
      <c r="I60" s="230"/>
      <c r="J60" s="230"/>
      <c r="K60" s="230"/>
      <c r="L60" s="230"/>
      <c r="M60" s="230"/>
      <c r="N60" s="230"/>
      <c r="O60" s="1"/>
      <c r="P60" s="1"/>
    </row>
    <row r="61" spans="1:16" x14ac:dyDescent="0.3">
      <c r="A61" s="254"/>
      <c r="B61" s="251"/>
      <c r="C61" s="230"/>
      <c r="D61" s="230"/>
      <c r="E61" s="230"/>
      <c r="F61" s="230"/>
      <c r="G61" s="230"/>
      <c r="H61" s="230"/>
      <c r="I61" s="230"/>
      <c r="J61" s="230"/>
      <c r="K61" s="230"/>
      <c r="L61" s="230"/>
      <c r="M61" s="230"/>
      <c r="N61" s="230"/>
      <c r="O61" s="1"/>
      <c r="P61" s="1"/>
    </row>
    <row r="62" spans="1:16" x14ac:dyDescent="0.3">
      <c r="A62" s="254"/>
      <c r="B62" s="251"/>
      <c r="C62" s="230"/>
      <c r="D62" s="230"/>
      <c r="E62" s="230"/>
      <c r="F62" s="230"/>
      <c r="G62" s="230"/>
      <c r="H62" s="230"/>
      <c r="I62" s="230"/>
      <c r="J62" s="230"/>
      <c r="K62" s="230"/>
      <c r="L62" s="230"/>
      <c r="M62" s="230"/>
      <c r="N62" s="230"/>
      <c r="O62" s="1"/>
      <c r="P62" s="1"/>
    </row>
    <row r="63" spans="1:16" x14ac:dyDescent="0.3">
      <c r="A63" s="254"/>
      <c r="B63" s="251"/>
      <c r="C63" s="230"/>
      <c r="D63" s="230"/>
      <c r="E63" s="230"/>
      <c r="F63" s="230"/>
      <c r="G63" s="230"/>
      <c r="H63" s="230"/>
      <c r="I63" s="230"/>
      <c r="J63" s="230"/>
      <c r="K63" s="230"/>
      <c r="L63" s="230"/>
      <c r="M63" s="230"/>
      <c r="N63" s="230"/>
      <c r="O63" s="1"/>
      <c r="P63" s="1"/>
    </row>
    <row r="64" spans="1:16" x14ac:dyDescent="0.3">
      <c r="A64" s="254"/>
      <c r="B64" s="251"/>
      <c r="C64" s="230"/>
      <c r="D64" s="230"/>
      <c r="E64" s="230"/>
      <c r="F64" s="230"/>
      <c r="G64" s="230"/>
      <c r="H64" s="230"/>
      <c r="I64" s="230"/>
      <c r="J64" s="230"/>
      <c r="K64" s="230"/>
      <c r="L64" s="230"/>
      <c r="M64" s="230"/>
      <c r="N64" s="230"/>
      <c r="O64" s="1"/>
      <c r="P64" s="1"/>
    </row>
    <row r="65" spans="1:16" x14ac:dyDescent="0.3">
      <c r="A65" s="254"/>
      <c r="B65" s="251"/>
      <c r="C65" s="230"/>
      <c r="D65" s="230"/>
      <c r="E65" s="230"/>
      <c r="F65" s="230"/>
      <c r="G65" s="230"/>
      <c r="H65" s="230"/>
      <c r="I65" s="230"/>
      <c r="J65" s="230"/>
      <c r="K65" s="230"/>
      <c r="L65" s="230"/>
      <c r="M65" s="230"/>
      <c r="N65" s="230"/>
      <c r="O65" s="1"/>
      <c r="P65" s="1"/>
    </row>
    <row r="66" spans="1:16" x14ac:dyDescent="0.3">
      <c r="A66" s="254"/>
      <c r="B66" s="251"/>
      <c r="C66" s="230"/>
      <c r="D66" s="230"/>
      <c r="E66" s="230"/>
      <c r="F66" s="230"/>
      <c r="G66" s="230"/>
      <c r="H66" s="230"/>
      <c r="I66" s="230"/>
      <c r="J66" s="230"/>
      <c r="K66" s="230"/>
      <c r="L66" s="230"/>
      <c r="M66" s="230"/>
      <c r="N66" s="230"/>
      <c r="O66" s="1"/>
      <c r="P66" s="1"/>
    </row>
    <row r="67" spans="1:16" x14ac:dyDescent="0.3">
      <c r="A67" s="254"/>
      <c r="B67" s="251"/>
      <c r="C67" s="230"/>
      <c r="D67" s="230"/>
      <c r="E67" s="230"/>
      <c r="F67" s="230"/>
      <c r="G67" s="230"/>
      <c r="H67" s="230"/>
      <c r="I67" s="230"/>
      <c r="J67" s="230"/>
      <c r="K67" s="230"/>
      <c r="L67" s="230"/>
      <c r="M67" s="230"/>
      <c r="N67" s="230"/>
      <c r="O67" s="1"/>
      <c r="P67" s="1"/>
    </row>
    <row r="68" spans="1:16" x14ac:dyDescent="0.3">
      <c r="A68" s="254"/>
      <c r="B68" s="251"/>
      <c r="C68" s="230"/>
      <c r="D68" s="230"/>
      <c r="E68" s="230"/>
      <c r="F68" s="230"/>
      <c r="G68" s="230"/>
      <c r="H68" s="230"/>
      <c r="I68" s="230"/>
      <c r="J68" s="230"/>
      <c r="K68" s="230"/>
      <c r="L68" s="230"/>
      <c r="M68" s="230"/>
      <c r="N68" s="230"/>
      <c r="O68" s="1"/>
      <c r="P68" s="1"/>
    </row>
    <row r="69" spans="1:16" x14ac:dyDescent="0.3">
      <c r="A69" s="254"/>
      <c r="B69" s="251"/>
      <c r="C69" s="230"/>
      <c r="D69" s="230"/>
      <c r="E69" s="230"/>
      <c r="F69" s="230"/>
      <c r="G69" s="230"/>
      <c r="H69" s="230"/>
      <c r="I69" s="230"/>
      <c r="J69" s="230"/>
      <c r="K69" s="230"/>
      <c r="L69" s="230"/>
      <c r="M69" s="230"/>
      <c r="N69" s="230"/>
      <c r="O69" s="1"/>
      <c r="P69" s="1"/>
    </row>
    <row r="70" spans="1:16" x14ac:dyDescent="0.3">
      <c r="A70" s="254"/>
      <c r="B70" s="251"/>
      <c r="C70" s="230"/>
      <c r="D70" s="230"/>
      <c r="E70" s="230"/>
      <c r="F70" s="230"/>
      <c r="G70" s="230"/>
      <c r="H70" s="230"/>
      <c r="I70" s="230"/>
      <c r="J70" s="230"/>
      <c r="K70" s="230"/>
      <c r="L70" s="230"/>
      <c r="M70" s="230"/>
      <c r="N70" s="230"/>
      <c r="O70" s="1"/>
      <c r="P70" s="1"/>
    </row>
    <row r="71" spans="1:16" x14ac:dyDescent="0.3">
      <c r="A71" s="254"/>
      <c r="B71" s="251"/>
      <c r="C71" s="230"/>
      <c r="D71" s="230"/>
      <c r="E71" s="230"/>
      <c r="F71" s="230"/>
      <c r="G71" s="230"/>
      <c r="H71" s="230"/>
      <c r="I71" s="230"/>
      <c r="J71" s="230"/>
      <c r="K71" s="230"/>
      <c r="L71" s="230"/>
      <c r="M71" s="230"/>
      <c r="N71" s="230"/>
      <c r="O71" s="1"/>
      <c r="P71" s="1"/>
    </row>
    <row r="72" spans="1:16" x14ac:dyDescent="0.3">
      <c r="A72" s="254"/>
      <c r="B72" s="251"/>
      <c r="C72" s="230"/>
      <c r="D72" s="230"/>
      <c r="E72" s="230"/>
      <c r="F72" s="230"/>
      <c r="G72" s="230"/>
      <c r="H72" s="230"/>
      <c r="I72" s="230"/>
      <c r="J72" s="230"/>
      <c r="K72" s="230"/>
      <c r="L72" s="230"/>
      <c r="M72" s="230"/>
      <c r="N72" s="230"/>
      <c r="O72" s="1"/>
      <c r="P72" s="1"/>
    </row>
    <row r="73" spans="1:16" x14ac:dyDescent="0.3">
      <c r="A73" s="254"/>
      <c r="B73" s="251"/>
      <c r="C73" s="230"/>
      <c r="D73" s="230"/>
      <c r="E73" s="230"/>
      <c r="F73" s="230"/>
      <c r="G73" s="230"/>
      <c r="H73" s="230"/>
      <c r="I73" s="230"/>
      <c r="J73" s="230"/>
      <c r="K73" s="230"/>
      <c r="L73" s="230"/>
      <c r="M73" s="230"/>
      <c r="N73" s="230"/>
      <c r="O73" s="1"/>
      <c r="P73" s="1"/>
    </row>
    <row r="74" spans="1:16" x14ac:dyDescent="0.3">
      <c r="A74" s="254"/>
      <c r="B74" s="251"/>
      <c r="C74" s="230"/>
      <c r="D74" s="230"/>
      <c r="E74" s="230"/>
      <c r="F74" s="230"/>
      <c r="G74" s="230"/>
      <c r="H74" s="230"/>
      <c r="I74" s="230"/>
      <c r="J74" s="230"/>
      <c r="K74" s="230"/>
      <c r="L74" s="230"/>
      <c r="M74" s="230"/>
      <c r="N74" s="230"/>
      <c r="O74" s="1"/>
      <c r="P74" s="1"/>
    </row>
    <row r="75" spans="1:16" x14ac:dyDescent="0.3">
      <c r="A75" s="254"/>
      <c r="B75" s="251"/>
      <c r="C75" s="230"/>
      <c r="D75" s="230"/>
      <c r="E75" s="230"/>
      <c r="F75" s="230"/>
      <c r="G75" s="230"/>
      <c r="H75" s="230"/>
      <c r="I75" s="230"/>
      <c r="J75" s="230"/>
      <c r="K75" s="230"/>
      <c r="L75" s="230"/>
      <c r="M75" s="230"/>
      <c r="N75" s="230"/>
      <c r="O75" s="1"/>
      <c r="P75" s="1"/>
    </row>
    <row r="76" spans="1:16" x14ac:dyDescent="0.3">
      <c r="A76" s="254"/>
      <c r="B76" s="251"/>
      <c r="C76" s="230"/>
      <c r="D76" s="230"/>
      <c r="E76" s="230"/>
      <c r="F76" s="230"/>
      <c r="G76" s="230"/>
      <c r="H76" s="230"/>
      <c r="I76" s="230"/>
      <c r="J76" s="230"/>
      <c r="K76" s="230"/>
      <c r="L76" s="230"/>
      <c r="M76" s="230"/>
      <c r="N76" s="230"/>
      <c r="O76" s="1"/>
      <c r="P76" s="1"/>
    </row>
    <row r="77" spans="1:16" x14ac:dyDescent="0.3">
      <c r="A77" s="254"/>
      <c r="B77" s="251"/>
      <c r="C77" s="230"/>
      <c r="D77" s="230"/>
      <c r="E77" s="230"/>
      <c r="F77" s="230"/>
      <c r="G77" s="230"/>
      <c r="H77" s="230"/>
      <c r="I77" s="230"/>
      <c r="J77" s="230"/>
      <c r="K77" s="230"/>
      <c r="L77" s="230"/>
      <c r="M77" s="230"/>
      <c r="N77" s="230"/>
      <c r="O77" s="1"/>
      <c r="P77" s="1"/>
    </row>
    <row r="78" spans="1:16" x14ac:dyDescent="0.3">
      <c r="A78" s="254"/>
      <c r="B78" s="251"/>
      <c r="C78" s="230"/>
      <c r="D78" s="230"/>
      <c r="E78" s="230"/>
      <c r="F78" s="230"/>
      <c r="G78" s="230"/>
      <c r="H78" s="230"/>
      <c r="I78" s="230"/>
      <c r="J78" s="230"/>
      <c r="K78" s="230"/>
      <c r="L78" s="230"/>
      <c r="M78" s="230"/>
      <c r="N78" s="230"/>
      <c r="O78" s="1"/>
      <c r="P78" s="1"/>
    </row>
    <row r="79" spans="1:16" x14ac:dyDescent="0.3">
      <c r="A79" s="254"/>
      <c r="B79" s="251"/>
      <c r="C79" s="230"/>
      <c r="D79" s="230"/>
      <c r="E79" s="230"/>
      <c r="F79" s="230"/>
      <c r="G79" s="230"/>
      <c r="H79" s="230"/>
      <c r="I79" s="230"/>
      <c r="J79" s="230"/>
      <c r="K79" s="230"/>
      <c r="L79" s="230"/>
      <c r="M79" s="230"/>
      <c r="N79" s="230"/>
      <c r="O79" s="1"/>
      <c r="P79" s="1"/>
    </row>
    <row r="80" spans="1:16" x14ac:dyDescent="0.3">
      <c r="A80" s="254"/>
      <c r="B80" s="251"/>
      <c r="C80" s="230"/>
      <c r="D80" s="230"/>
      <c r="E80" s="230"/>
      <c r="F80" s="230"/>
      <c r="G80" s="230"/>
      <c r="H80" s="230"/>
      <c r="I80" s="230"/>
      <c r="J80" s="230"/>
      <c r="K80" s="230"/>
      <c r="L80" s="230"/>
      <c r="M80" s="230"/>
      <c r="N80" s="230"/>
      <c r="O80" s="1"/>
      <c r="P80" s="1"/>
    </row>
    <row r="81" spans="1:16" x14ac:dyDescent="0.3">
      <c r="A81" s="254"/>
      <c r="B81" s="251"/>
      <c r="C81" s="230"/>
      <c r="D81" s="230"/>
      <c r="E81" s="230"/>
      <c r="F81" s="230"/>
      <c r="G81" s="230"/>
      <c r="H81" s="230"/>
      <c r="I81" s="230"/>
      <c r="J81" s="230"/>
      <c r="K81" s="230"/>
      <c r="L81" s="230"/>
      <c r="M81" s="230"/>
      <c r="N81" s="230"/>
      <c r="O81" s="1"/>
      <c r="P81" s="1"/>
    </row>
    <row r="82" spans="1:16" x14ac:dyDescent="0.3">
      <c r="A82" s="254"/>
      <c r="B82" s="251"/>
      <c r="C82" s="230"/>
      <c r="D82" s="230"/>
      <c r="E82" s="230"/>
      <c r="F82" s="230"/>
      <c r="G82" s="230"/>
      <c r="H82" s="230"/>
      <c r="I82" s="230"/>
      <c r="J82" s="230"/>
      <c r="K82" s="230"/>
      <c r="L82" s="230"/>
      <c r="M82" s="230"/>
      <c r="N82" s="230"/>
      <c r="O82" s="1"/>
      <c r="P82" s="1"/>
    </row>
    <row r="83" spans="1:16" x14ac:dyDescent="0.3">
      <c r="A83" s="254"/>
      <c r="B83" s="251"/>
      <c r="C83" s="230"/>
      <c r="D83" s="230"/>
      <c r="E83" s="230"/>
      <c r="F83" s="230"/>
      <c r="G83" s="230"/>
      <c r="H83" s="230"/>
      <c r="I83" s="230"/>
      <c r="J83" s="230"/>
      <c r="K83" s="230"/>
      <c r="L83" s="230"/>
      <c r="M83" s="230"/>
      <c r="N83" s="230"/>
      <c r="O83" s="1"/>
      <c r="P83" s="1"/>
    </row>
    <row r="84" spans="1:16" x14ac:dyDescent="0.3">
      <c r="A84" s="254"/>
      <c r="B84" s="251"/>
      <c r="C84" s="230"/>
      <c r="D84" s="230"/>
      <c r="E84" s="230"/>
      <c r="F84" s="230"/>
      <c r="G84" s="230"/>
      <c r="H84" s="230"/>
      <c r="I84" s="230"/>
      <c r="J84" s="230"/>
      <c r="K84" s="230"/>
      <c r="L84" s="230"/>
      <c r="M84" s="230"/>
      <c r="N84" s="230"/>
      <c r="O84" s="1"/>
      <c r="P84" s="1"/>
    </row>
    <row r="85" spans="1:16" x14ac:dyDescent="0.3">
      <c r="A85" s="254"/>
      <c r="B85" s="251"/>
      <c r="C85" s="230"/>
      <c r="D85" s="230"/>
      <c r="E85" s="230"/>
      <c r="F85" s="230"/>
      <c r="G85" s="230"/>
      <c r="H85" s="230"/>
      <c r="I85" s="230"/>
      <c r="J85" s="230"/>
      <c r="K85" s="230"/>
      <c r="L85" s="230"/>
      <c r="M85" s="230"/>
      <c r="N85" s="230"/>
      <c r="O85" s="1"/>
      <c r="P85" s="1"/>
    </row>
    <row r="86" spans="1:16" x14ac:dyDescent="0.3">
      <c r="A86" s="254"/>
      <c r="B86" s="251"/>
      <c r="C86" s="230"/>
      <c r="D86" s="230"/>
      <c r="E86" s="230"/>
      <c r="F86" s="230"/>
      <c r="G86" s="230"/>
      <c r="H86" s="230"/>
      <c r="I86" s="230"/>
      <c r="J86" s="230"/>
      <c r="K86" s="230"/>
      <c r="L86" s="230"/>
      <c r="M86" s="230"/>
      <c r="N86" s="230"/>
      <c r="O86" s="1"/>
      <c r="P86" s="1"/>
    </row>
    <row r="87" spans="1:16" x14ac:dyDescent="0.3">
      <c r="A87" s="254"/>
      <c r="B87" s="251"/>
      <c r="C87" s="230"/>
      <c r="D87" s="230"/>
      <c r="E87" s="230"/>
      <c r="F87" s="230"/>
      <c r="G87" s="230"/>
      <c r="H87" s="230"/>
      <c r="I87" s="230"/>
      <c r="J87" s="230"/>
      <c r="K87" s="230"/>
      <c r="L87" s="230"/>
      <c r="M87" s="230"/>
      <c r="N87" s="230"/>
      <c r="O87" s="1"/>
      <c r="P87" s="1"/>
    </row>
    <row r="88" spans="1:16" x14ac:dyDescent="0.3">
      <c r="A88" s="254"/>
      <c r="B88" s="251"/>
      <c r="C88" s="230"/>
      <c r="D88" s="230"/>
      <c r="E88" s="230"/>
      <c r="F88" s="230"/>
      <c r="G88" s="230"/>
      <c r="H88" s="230"/>
      <c r="I88" s="230"/>
      <c r="J88" s="230"/>
      <c r="K88" s="230"/>
      <c r="L88" s="230"/>
      <c r="M88" s="230"/>
      <c r="N88" s="230"/>
      <c r="O88" s="1"/>
      <c r="P88" s="1"/>
    </row>
    <row r="89" spans="1:16" x14ac:dyDescent="0.3">
      <c r="A89" s="254"/>
      <c r="B89" s="251"/>
      <c r="C89" s="230"/>
      <c r="D89" s="230"/>
      <c r="E89" s="230"/>
      <c r="F89" s="230"/>
      <c r="G89" s="230"/>
      <c r="H89" s="230"/>
      <c r="I89" s="230"/>
      <c r="J89" s="230"/>
      <c r="K89" s="230"/>
      <c r="L89" s="230"/>
      <c r="M89" s="230"/>
      <c r="N89" s="230"/>
      <c r="O89" s="1"/>
      <c r="P89" s="1"/>
    </row>
    <row r="90" spans="1:16" x14ac:dyDescent="0.3">
      <c r="A90" s="254"/>
      <c r="B90" s="251"/>
      <c r="C90" s="230"/>
      <c r="D90" s="230"/>
      <c r="E90" s="230"/>
      <c r="F90" s="230"/>
      <c r="G90" s="230"/>
      <c r="H90" s="230"/>
      <c r="I90" s="230"/>
      <c r="J90" s="230"/>
      <c r="K90" s="230"/>
      <c r="L90" s="230"/>
      <c r="M90" s="230"/>
      <c r="N90" s="230"/>
      <c r="O90" s="1"/>
      <c r="P90" s="1"/>
    </row>
    <row r="91" spans="1:16" x14ac:dyDescent="0.3">
      <c r="A91" s="254"/>
      <c r="B91" s="251"/>
      <c r="C91" s="230"/>
      <c r="D91" s="230"/>
      <c r="E91" s="230"/>
      <c r="F91" s="230"/>
      <c r="G91" s="230"/>
      <c r="H91" s="230"/>
      <c r="I91" s="230"/>
      <c r="J91" s="230"/>
      <c r="K91" s="230"/>
      <c r="L91" s="230"/>
      <c r="M91" s="230"/>
      <c r="N91" s="230"/>
      <c r="O91" s="1"/>
      <c r="P91" s="1"/>
    </row>
    <row r="92" spans="1:16" x14ac:dyDescent="0.3">
      <c r="A92" s="254"/>
      <c r="B92" s="251"/>
      <c r="C92" s="230"/>
      <c r="D92" s="230"/>
      <c r="E92" s="230"/>
      <c r="F92" s="230"/>
      <c r="G92" s="230"/>
      <c r="H92" s="230"/>
      <c r="I92" s="230"/>
      <c r="J92" s="230"/>
      <c r="K92" s="230"/>
      <c r="L92" s="230"/>
      <c r="M92" s="230"/>
      <c r="N92" s="230"/>
      <c r="O92" s="1"/>
      <c r="P92" s="1"/>
    </row>
    <row r="93" spans="1:16" x14ac:dyDescent="0.3">
      <c r="A93" s="254"/>
      <c r="B93" s="251"/>
      <c r="C93" s="230"/>
      <c r="D93" s="230"/>
      <c r="E93" s="230"/>
      <c r="F93" s="230"/>
      <c r="G93" s="230"/>
      <c r="H93" s="230"/>
      <c r="I93" s="230"/>
      <c r="J93" s="230"/>
      <c r="K93" s="230"/>
      <c r="L93" s="230"/>
      <c r="M93" s="230"/>
      <c r="N93" s="230"/>
      <c r="O93" s="1"/>
      <c r="P93" s="1"/>
    </row>
    <row r="94" spans="1:16" x14ac:dyDescent="0.3">
      <c r="A94" s="254"/>
      <c r="B94" s="251"/>
      <c r="C94" s="230"/>
      <c r="D94" s="230"/>
      <c r="E94" s="230"/>
      <c r="F94" s="230"/>
      <c r="G94" s="230"/>
      <c r="H94" s="230"/>
      <c r="I94" s="230"/>
      <c r="J94" s="230"/>
      <c r="K94" s="230"/>
      <c r="L94" s="230"/>
      <c r="M94" s="230"/>
      <c r="N94" s="230"/>
      <c r="O94" s="1"/>
      <c r="P94" s="1"/>
    </row>
    <row r="95" spans="1:16" x14ac:dyDescent="0.3">
      <c r="A95" s="254"/>
      <c r="B95" s="251"/>
      <c r="C95" s="230"/>
      <c r="D95" s="230"/>
      <c r="E95" s="230"/>
      <c r="F95" s="230"/>
      <c r="G95" s="230"/>
      <c r="H95" s="230"/>
      <c r="I95" s="230"/>
      <c r="J95" s="230"/>
      <c r="K95" s="230"/>
      <c r="L95" s="230"/>
      <c r="M95" s="230"/>
      <c r="N95" s="230"/>
      <c r="O95" s="1"/>
      <c r="P95" s="1"/>
    </row>
    <row r="96" spans="1:16" x14ac:dyDescent="0.3">
      <c r="A96" s="254"/>
      <c r="B96" s="251"/>
      <c r="C96" s="230"/>
      <c r="D96" s="230"/>
      <c r="E96" s="230"/>
      <c r="F96" s="230"/>
      <c r="G96" s="230"/>
      <c r="H96" s="230"/>
      <c r="I96" s="230"/>
      <c r="J96" s="230"/>
      <c r="K96" s="230"/>
      <c r="L96" s="230"/>
      <c r="M96" s="230"/>
      <c r="N96" s="230"/>
      <c r="O96" s="1"/>
      <c r="P96" s="1"/>
    </row>
    <row r="97" spans="1:16" x14ac:dyDescent="0.3">
      <c r="A97" s="254"/>
      <c r="B97" s="251"/>
      <c r="C97" s="230"/>
      <c r="D97" s="230"/>
      <c r="E97" s="230"/>
      <c r="F97" s="230"/>
      <c r="G97" s="230"/>
      <c r="H97" s="230"/>
      <c r="I97" s="230"/>
      <c r="J97" s="230"/>
      <c r="K97" s="230"/>
      <c r="L97" s="230"/>
      <c r="M97" s="230"/>
      <c r="N97" s="230"/>
      <c r="O97" s="1"/>
      <c r="P97" s="1"/>
    </row>
    <row r="98" spans="1:16" x14ac:dyDescent="0.3">
      <c r="A98" s="254"/>
      <c r="B98" s="251"/>
      <c r="C98" s="230"/>
      <c r="D98" s="230"/>
      <c r="E98" s="230"/>
      <c r="F98" s="230"/>
      <c r="G98" s="230"/>
      <c r="H98" s="230"/>
      <c r="I98" s="230"/>
      <c r="J98" s="230"/>
      <c r="K98" s="230"/>
      <c r="L98" s="230"/>
      <c r="M98" s="230"/>
      <c r="N98" s="230"/>
      <c r="O98" s="1"/>
      <c r="P98" s="1"/>
    </row>
    <row r="99" spans="1:16" x14ac:dyDescent="0.3">
      <c r="A99" s="254"/>
      <c r="B99" s="251"/>
      <c r="C99" s="230"/>
      <c r="D99" s="230"/>
      <c r="E99" s="230"/>
      <c r="F99" s="230"/>
      <c r="G99" s="230"/>
      <c r="H99" s="230"/>
      <c r="I99" s="230"/>
      <c r="J99" s="230"/>
      <c r="K99" s="230"/>
      <c r="L99" s="230"/>
      <c r="M99" s="230"/>
      <c r="N99" s="230"/>
      <c r="O99" s="1"/>
      <c r="P99" s="1"/>
    </row>
    <row r="100" spans="1:16" x14ac:dyDescent="0.3">
      <c r="A100" s="254"/>
      <c r="B100" s="251"/>
      <c r="C100" s="230"/>
      <c r="D100" s="230"/>
      <c r="E100" s="230"/>
      <c r="F100" s="230"/>
      <c r="G100" s="230"/>
      <c r="H100" s="230"/>
      <c r="I100" s="230"/>
      <c r="J100" s="230"/>
      <c r="K100" s="230"/>
      <c r="L100" s="230"/>
      <c r="M100" s="230"/>
      <c r="N100" s="230"/>
      <c r="O100" s="1"/>
      <c r="P100" s="1"/>
    </row>
    <row r="101" spans="1:16" x14ac:dyDescent="0.3">
      <c r="A101" s="254"/>
      <c r="B101" s="251"/>
      <c r="C101" s="230"/>
      <c r="D101" s="230"/>
      <c r="E101" s="230"/>
      <c r="F101" s="230"/>
      <c r="G101" s="230"/>
      <c r="H101" s="230"/>
      <c r="I101" s="230"/>
      <c r="J101" s="230"/>
      <c r="K101" s="230"/>
      <c r="L101" s="230"/>
      <c r="M101" s="230"/>
      <c r="N101" s="230"/>
      <c r="O101" s="1"/>
      <c r="P101" s="1"/>
    </row>
    <row r="102" spans="1:16" x14ac:dyDescent="0.3">
      <c r="A102" s="254"/>
      <c r="B102" s="251"/>
      <c r="C102" s="230"/>
      <c r="D102" s="230"/>
      <c r="E102" s="230"/>
      <c r="F102" s="230"/>
      <c r="G102" s="230"/>
      <c r="H102" s="230"/>
      <c r="I102" s="230"/>
      <c r="J102" s="230"/>
      <c r="K102" s="230"/>
      <c r="L102" s="230"/>
      <c r="M102" s="230"/>
      <c r="N102" s="230"/>
      <c r="O102" s="1"/>
      <c r="P102" s="1"/>
    </row>
    <row r="103" spans="1:16" x14ac:dyDescent="0.3">
      <c r="A103" s="254"/>
      <c r="B103" s="251"/>
      <c r="C103" s="230"/>
      <c r="D103" s="230"/>
      <c r="E103" s="230"/>
      <c r="F103" s="230"/>
      <c r="G103" s="230"/>
      <c r="H103" s="230"/>
      <c r="I103" s="230"/>
      <c r="J103" s="230"/>
      <c r="K103" s="230"/>
      <c r="L103" s="230"/>
      <c r="M103" s="230"/>
      <c r="N103" s="230"/>
      <c r="O103" s="1"/>
      <c r="P103" s="1"/>
    </row>
    <row r="104" spans="1:16" x14ac:dyDescent="0.3">
      <c r="A104" s="254"/>
      <c r="B104" s="251"/>
      <c r="C104" s="230"/>
      <c r="D104" s="230"/>
      <c r="E104" s="230"/>
      <c r="F104" s="230"/>
      <c r="G104" s="230"/>
      <c r="H104" s="230"/>
      <c r="I104" s="230"/>
      <c r="J104" s="230"/>
      <c r="K104" s="230"/>
      <c r="L104" s="230"/>
      <c r="M104" s="230"/>
      <c r="N104" s="230"/>
      <c r="O104" s="1"/>
      <c r="P104" s="1"/>
    </row>
    <row r="105" spans="1:16" x14ac:dyDescent="0.3">
      <c r="A105" s="254"/>
      <c r="B105" s="251"/>
      <c r="C105" s="230"/>
      <c r="D105" s="230"/>
      <c r="E105" s="230"/>
      <c r="F105" s="230"/>
      <c r="G105" s="230"/>
      <c r="H105" s="230"/>
      <c r="I105" s="230"/>
      <c r="J105" s="230"/>
      <c r="K105" s="230"/>
      <c r="L105" s="230"/>
      <c r="M105" s="230"/>
      <c r="N105" s="230"/>
      <c r="O105" s="1"/>
      <c r="P105" s="1"/>
    </row>
    <row r="106" spans="1:16" x14ac:dyDescent="0.3">
      <c r="A106" s="254"/>
      <c r="B106" s="251"/>
      <c r="C106" s="230"/>
      <c r="D106" s="230"/>
      <c r="E106" s="230"/>
      <c r="F106" s="230"/>
      <c r="G106" s="230"/>
      <c r="H106" s="230"/>
      <c r="I106" s="230"/>
      <c r="J106" s="230"/>
      <c r="K106" s="230"/>
      <c r="L106" s="230"/>
      <c r="M106" s="230"/>
      <c r="N106" s="230"/>
      <c r="O106" s="1"/>
      <c r="P106" s="1"/>
    </row>
    <row r="107" spans="1:16" x14ac:dyDescent="0.3">
      <c r="A107" s="254"/>
      <c r="B107" s="251"/>
      <c r="C107" s="230"/>
      <c r="D107" s="230"/>
      <c r="E107" s="230"/>
      <c r="F107" s="230"/>
      <c r="G107" s="230"/>
      <c r="H107" s="230"/>
      <c r="I107" s="230"/>
      <c r="J107" s="230"/>
      <c r="K107" s="230"/>
      <c r="L107" s="230"/>
      <c r="M107" s="230"/>
      <c r="N107" s="230"/>
      <c r="O107" s="1"/>
      <c r="P107" s="1"/>
    </row>
    <row r="108" spans="1:16" x14ac:dyDescent="0.3">
      <c r="A108" s="254"/>
      <c r="B108" s="251"/>
      <c r="C108" s="230"/>
      <c r="D108" s="230"/>
      <c r="E108" s="230"/>
      <c r="F108" s="230"/>
      <c r="G108" s="230"/>
      <c r="H108" s="230"/>
      <c r="I108" s="230"/>
      <c r="J108" s="230"/>
      <c r="K108" s="230"/>
      <c r="L108" s="230"/>
      <c r="M108" s="230"/>
      <c r="N108" s="230"/>
      <c r="O108" s="1"/>
      <c r="P108" s="1"/>
    </row>
    <row r="109" spans="1:16" x14ac:dyDescent="0.3">
      <c r="A109" s="254"/>
      <c r="B109" s="251"/>
      <c r="C109" s="230"/>
      <c r="D109" s="230"/>
      <c r="E109" s="230"/>
      <c r="F109" s="230"/>
      <c r="G109" s="230"/>
      <c r="H109" s="230"/>
      <c r="I109" s="230"/>
      <c r="J109" s="230"/>
      <c r="K109" s="230"/>
      <c r="L109" s="230"/>
      <c r="M109" s="230"/>
      <c r="N109" s="230"/>
      <c r="O109" s="1"/>
      <c r="P109" s="1"/>
    </row>
    <row r="110" spans="1:16" x14ac:dyDescent="0.3">
      <c r="A110" s="254"/>
      <c r="B110" s="251"/>
      <c r="C110" s="230"/>
      <c r="D110" s="230"/>
      <c r="E110" s="230"/>
      <c r="F110" s="230"/>
      <c r="G110" s="230"/>
      <c r="H110" s="230"/>
      <c r="I110" s="230"/>
      <c r="J110" s="230"/>
      <c r="K110" s="230"/>
      <c r="L110" s="230"/>
      <c r="M110" s="230"/>
      <c r="N110" s="230"/>
      <c r="O110" s="1"/>
      <c r="P110" s="1"/>
    </row>
    <row r="111" spans="1:16" x14ac:dyDescent="0.3">
      <c r="A111" s="254"/>
      <c r="B111" s="251"/>
      <c r="C111" s="230"/>
      <c r="D111" s="230"/>
      <c r="E111" s="230"/>
      <c r="F111" s="230"/>
      <c r="G111" s="230"/>
      <c r="H111" s="230"/>
      <c r="I111" s="230"/>
      <c r="J111" s="230"/>
      <c r="K111" s="230"/>
      <c r="L111" s="230"/>
      <c r="M111" s="230"/>
      <c r="N111" s="230"/>
      <c r="O111" s="1"/>
      <c r="P111" s="1"/>
    </row>
    <row r="112" spans="1:16" x14ac:dyDescent="0.3">
      <c r="A112" s="254"/>
      <c r="B112" s="251"/>
      <c r="C112" s="230"/>
      <c r="D112" s="230"/>
      <c r="E112" s="230"/>
      <c r="F112" s="230"/>
      <c r="G112" s="230"/>
      <c r="H112" s="230"/>
      <c r="I112" s="230"/>
      <c r="J112" s="230"/>
      <c r="K112" s="230"/>
      <c r="L112" s="230"/>
      <c r="M112" s="230"/>
      <c r="N112" s="230"/>
      <c r="O112" s="1"/>
      <c r="P112" s="1"/>
    </row>
    <row r="113" spans="1:16" x14ac:dyDescent="0.3">
      <c r="A113" s="254"/>
      <c r="B113" s="251"/>
      <c r="C113" s="230"/>
      <c r="D113" s="230"/>
      <c r="E113" s="230"/>
      <c r="F113" s="230"/>
      <c r="G113" s="230"/>
      <c r="H113" s="230"/>
      <c r="I113" s="230"/>
      <c r="J113" s="230"/>
      <c r="K113" s="230"/>
      <c r="L113" s="230"/>
      <c r="M113" s="230"/>
      <c r="N113" s="230"/>
      <c r="O113" s="1"/>
      <c r="P113" s="1"/>
    </row>
    <row r="114" spans="1:16" x14ac:dyDescent="0.3">
      <c r="A114" s="254"/>
      <c r="B114" s="251"/>
      <c r="C114" s="230"/>
      <c r="D114" s="230"/>
      <c r="E114" s="230"/>
      <c r="F114" s="230"/>
      <c r="G114" s="230"/>
      <c r="H114" s="230"/>
      <c r="I114" s="230"/>
      <c r="J114" s="230"/>
      <c r="K114" s="230"/>
      <c r="L114" s="230"/>
      <c r="M114" s="230"/>
      <c r="N114" s="230"/>
      <c r="O114" s="1"/>
      <c r="P114" s="1"/>
    </row>
    <row r="115" spans="1:16" x14ac:dyDescent="0.3">
      <c r="A115" s="254"/>
      <c r="B115" s="251"/>
      <c r="C115" s="230"/>
      <c r="D115" s="230"/>
      <c r="E115" s="230"/>
      <c r="F115" s="230"/>
      <c r="G115" s="230"/>
      <c r="H115" s="230"/>
      <c r="I115" s="230"/>
      <c r="J115" s="230"/>
      <c r="K115" s="230"/>
      <c r="L115" s="230"/>
      <c r="M115" s="230"/>
      <c r="N115" s="230"/>
      <c r="O115" s="1"/>
      <c r="P115" s="1"/>
    </row>
    <row r="116" spans="1:16" x14ac:dyDescent="0.3">
      <c r="A116" s="254"/>
      <c r="B116" s="251"/>
      <c r="C116" s="230"/>
      <c r="D116" s="230"/>
      <c r="E116" s="230"/>
      <c r="F116" s="230"/>
      <c r="G116" s="230"/>
      <c r="H116" s="230"/>
      <c r="I116" s="230"/>
      <c r="J116" s="230"/>
      <c r="K116" s="230"/>
      <c r="L116" s="230"/>
      <c r="M116" s="230"/>
      <c r="N116" s="230"/>
      <c r="O116" s="1"/>
      <c r="P116" s="1"/>
    </row>
    <row r="117" spans="1:16" x14ac:dyDescent="0.3">
      <c r="A117" s="254"/>
      <c r="B117" s="251"/>
      <c r="C117" s="230"/>
      <c r="D117" s="230"/>
      <c r="E117" s="230"/>
      <c r="F117" s="230"/>
      <c r="G117" s="230"/>
      <c r="H117" s="230"/>
      <c r="I117" s="230"/>
      <c r="J117" s="230"/>
      <c r="K117" s="230"/>
      <c r="L117" s="230"/>
      <c r="M117" s="230"/>
      <c r="N117" s="230"/>
      <c r="O117" s="1"/>
      <c r="P117" s="1"/>
    </row>
    <row r="118" spans="1:16" x14ac:dyDescent="0.3">
      <c r="A118" s="254"/>
      <c r="B118" s="251"/>
      <c r="C118" s="230"/>
      <c r="D118" s="230"/>
      <c r="E118" s="230"/>
      <c r="F118" s="230"/>
      <c r="G118" s="230"/>
      <c r="H118" s="230"/>
      <c r="I118" s="230"/>
      <c r="J118" s="230"/>
      <c r="K118" s="230"/>
      <c r="L118" s="230"/>
      <c r="M118" s="230"/>
      <c r="N118" s="230"/>
      <c r="O118" s="1"/>
      <c r="P118" s="1"/>
    </row>
    <row r="119" spans="1:16" x14ac:dyDescent="0.3">
      <c r="A119" s="254"/>
      <c r="B119" s="251"/>
      <c r="C119" s="230"/>
      <c r="D119" s="230"/>
      <c r="E119" s="230"/>
      <c r="F119" s="230"/>
      <c r="G119" s="230"/>
      <c r="H119" s="230"/>
      <c r="I119" s="230"/>
      <c r="J119" s="230"/>
      <c r="K119" s="230"/>
      <c r="L119" s="230"/>
      <c r="M119" s="230"/>
      <c r="N119" s="230"/>
      <c r="O119" s="1"/>
      <c r="P119" s="1"/>
    </row>
    <row r="120" spans="1:16" x14ac:dyDescent="0.3">
      <c r="A120" s="254"/>
      <c r="B120" s="251"/>
      <c r="C120" s="230"/>
      <c r="D120" s="230"/>
      <c r="E120" s="230"/>
      <c r="F120" s="230"/>
      <c r="G120" s="230"/>
      <c r="H120" s="230"/>
      <c r="I120" s="230"/>
      <c r="J120" s="230"/>
      <c r="K120" s="230"/>
      <c r="L120" s="230"/>
      <c r="M120" s="230"/>
      <c r="N120" s="230"/>
      <c r="O120" s="1"/>
      <c r="P120" s="1"/>
    </row>
    <row r="121" spans="1:16" x14ac:dyDescent="0.3">
      <c r="A121" s="254"/>
      <c r="B121" s="251"/>
      <c r="C121" s="230"/>
      <c r="D121" s="230"/>
      <c r="E121" s="230"/>
      <c r="F121" s="230"/>
      <c r="G121" s="230"/>
      <c r="H121" s="230"/>
      <c r="I121" s="230"/>
      <c r="J121" s="230"/>
      <c r="K121" s="230"/>
      <c r="L121" s="230"/>
      <c r="M121" s="230"/>
      <c r="N121" s="230"/>
      <c r="O121" s="1"/>
      <c r="P121" s="1"/>
    </row>
    <row r="122" spans="1:16" x14ac:dyDescent="0.3">
      <c r="A122" s="254"/>
      <c r="B122" s="251"/>
      <c r="C122" s="230"/>
      <c r="D122" s="230"/>
      <c r="E122" s="230"/>
      <c r="F122" s="230"/>
      <c r="G122" s="230"/>
      <c r="H122" s="230"/>
      <c r="I122" s="230"/>
      <c r="J122" s="230"/>
      <c r="K122" s="230"/>
      <c r="L122" s="230"/>
      <c r="M122" s="230"/>
      <c r="N122" s="230"/>
      <c r="O122" s="1"/>
      <c r="P122" s="1"/>
    </row>
    <row r="123" spans="1:16" x14ac:dyDescent="0.3">
      <c r="A123" s="254"/>
      <c r="B123" s="251"/>
      <c r="C123" s="230"/>
      <c r="D123" s="230"/>
      <c r="E123" s="230"/>
      <c r="F123" s="230"/>
      <c r="G123" s="230"/>
      <c r="H123" s="230"/>
      <c r="I123" s="230"/>
      <c r="J123" s="230"/>
      <c r="K123" s="230"/>
      <c r="L123" s="230"/>
      <c r="M123" s="230"/>
      <c r="N123" s="230"/>
      <c r="O123" s="1"/>
      <c r="P123" s="1"/>
    </row>
    <row r="124" spans="1:16" x14ac:dyDescent="0.3">
      <c r="A124" s="254"/>
      <c r="B124" s="251"/>
      <c r="C124" s="230"/>
      <c r="D124" s="230"/>
      <c r="E124" s="230"/>
      <c r="F124" s="230"/>
      <c r="G124" s="230"/>
      <c r="H124" s="230"/>
      <c r="I124" s="230"/>
      <c r="J124" s="230"/>
      <c r="K124" s="230"/>
      <c r="L124" s="230"/>
      <c r="M124" s="230"/>
      <c r="N124" s="230"/>
      <c r="O124" s="1"/>
      <c r="P124" s="1"/>
    </row>
    <row r="125" spans="1:16" x14ac:dyDescent="0.3">
      <c r="A125" s="254"/>
      <c r="B125" s="251"/>
      <c r="C125" s="230"/>
      <c r="D125" s="230"/>
      <c r="E125" s="230"/>
      <c r="F125" s="230"/>
      <c r="G125" s="230"/>
      <c r="H125" s="230"/>
      <c r="I125" s="230"/>
      <c r="J125" s="230"/>
      <c r="K125" s="230"/>
      <c r="L125" s="230"/>
      <c r="M125" s="230"/>
      <c r="N125" s="230"/>
      <c r="O125" s="1"/>
      <c r="P125" s="1"/>
    </row>
    <row r="126" spans="1:16" x14ac:dyDescent="0.3">
      <c r="A126" s="254"/>
      <c r="B126" s="251"/>
      <c r="C126" s="230"/>
      <c r="D126" s="230"/>
      <c r="E126" s="230"/>
      <c r="F126" s="230"/>
      <c r="G126" s="230"/>
      <c r="H126" s="230"/>
      <c r="I126" s="230"/>
      <c r="J126" s="230"/>
      <c r="K126" s="230"/>
      <c r="L126" s="230"/>
      <c r="M126" s="230"/>
      <c r="N126" s="230"/>
      <c r="O126" s="1"/>
      <c r="P126" s="1"/>
    </row>
    <row r="127" spans="1:16" x14ac:dyDescent="0.3">
      <c r="A127" s="254"/>
      <c r="B127" s="251"/>
      <c r="C127" s="230"/>
      <c r="D127" s="230"/>
      <c r="E127" s="230"/>
      <c r="F127" s="230"/>
      <c r="G127" s="230"/>
      <c r="H127" s="230"/>
      <c r="I127" s="230"/>
      <c r="J127" s="230"/>
      <c r="K127" s="230"/>
      <c r="L127" s="230"/>
      <c r="M127" s="230"/>
      <c r="N127" s="230"/>
      <c r="O127" s="1"/>
      <c r="P127" s="1"/>
    </row>
    <row r="128" spans="1:16" x14ac:dyDescent="0.3">
      <c r="A128" s="254"/>
      <c r="B128" s="251"/>
      <c r="C128" s="230"/>
      <c r="D128" s="230"/>
      <c r="E128" s="230"/>
      <c r="F128" s="230"/>
      <c r="G128" s="230"/>
      <c r="H128" s="230"/>
      <c r="I128" s="230"/>
      <c r="J128" s="230"/>
      <c r="K128" s="230"/>
      <c r="L128" s="230"/>
      <c r="M128" s="230"/>
      <c r="N128" s="230"/>
      <c r="O128" s="1"/>
      <c r="P128" s="1"/>
    </row>
    <row r="129" spans="1:16" x14ac:dyDescent="0.3">
      <c r="A129" s="254"/>
      <c r="B129" s="251"/>
      <c r="C129" s="230"/>
      <c r="D129" s="230"/>
      <c r="E129" s="230"/>
      <c r="F129" s="230"/>
      <c r="G129" s="230"/>
      <c r="H129" s="230"/>
      <c r="I129" s="230"/>
      <c r="J129" s="230"/>
      <c r="K129" s="230"/>
      <c r="L129" s="230"/>
      <c r="M129" s="230"/>
      <c r="N129" s="230"/>
      <c r="O129" s="1"/>
      <c r="P129" s="1"/>
    </row>
    <row r="130" spans="1:16" x14ac:dyDescent="0.3">
      <c r="A130" s="254"/>
      <c r="B130" s="251"/>
      <c r="C130" s="230"/>
      <c r="D130" s="230"/>
      <c r="E130" s="230"/>
      <c r="F130" s="230"/>
      <c r="G130" s="230"/>
      <c r="H130" s="230"/>
      <c r="I130" s="230"/>
      <c r="J130" s="230"/>
      <c r="K130" s="230"/>
      <c r="L130" s="230"/>
      <c r="M130" s="230"/>
      <c r="N130" s="230"/>
      <c r="O130" s="1"/>
      <c r="P130" s="1"/>
    </row>
    <row r="131" spans="1:16" x14ac:dyDescent="0.3">
      <c r="A131" s="254"/>
      <c r="B131" s="251"/>
      <c r="C131" s="230"/>
      <c r="D131" s="230"/>
      <c r="E131" s="230"/>
      <c r="F131" s="230"/>
      <c r="G131" s="230"/>
      <c r="H131" s="230"/>
      <c r="I131" s="230"/>
      <c r="J131" s="230"/>
      <c r="K131" s="230"/>
      <c r="L131" s="230"/>
      <c r="M131" s="230"/>
      <c r="N131" s="230"/>
      <c r="O131" s="1"/>
      <c r="P131" s="1"/>
    </row>
    <row r="132" spans="1:16" x14ac:dyDescent="0.3">
      <c r="A132" s="254"/>
      <c r="B132" s="251"/>
      <c r="C132" s="230"/>
      <c r="D132" s="230"/>
      <c r="E132" s="230"/>
      <c r="F132" s="230"/>
      <c r="G132" s="230"/>
      <c r="H132" s="230"/>
      <c r="I132" s="230"/>
      <c r="J132" s="230"/>
      <c r="K132" s="230"/>
      <c r="L132" s="230"/>
      <c r="M132" s="230"/>
      <c r="N132" s="230"/>
      <c r="O132" s="1"/>
      <c r="P132" s="1"/>
    </row>
    <row r="133" spans="1:16" x14ac:dyDescent="0.3">
      <c r="A133" s="254"/>
      <c r="B133" s="251"/>
      <c r="C133" s="230"/>
      <c r="D133" s="230"/>
      <c r="E133" s="230"/>
      <c r="F133" s="230"/>
      <c r="G133" s="230"/>
      <c r="H133" s="230"/>
      <c r="I133" s="230"/>
      <c r="J133" s="230"/>
      <c r="K133" s="230"/>
      <c r="L133" s="230"/>
      <c r="M133" s="230"/>
      <c r="N133" s="230"/>
      <c r="O133" s="1"/>
      <c r="P133" s="1"/>
    </row>
    <row r="134" spans="1:16" x14ac:dyDescent="0.3">
      <c r="A134" s="254"/>
      <c r="B134" s="251"/>
      <c r="C134" s="230"/>
      <c r="D134" s="230"/>
      <c r="E134" s="230"/>
      <c r="F134" s="230"/>
      <c r="G134" s="230"/>
      <c r="H134" s="230"/>
      <c r="I134" s="230"/>
      <c r="J134" s="230"/>
      <c r="K134" s="230"/>
      <c r="L134" s="230"/>
      <c r="M134" s="230"/>
      <c r="N134" s="230"/>
      <c r="O134" s="1"/>
      <c r="P134" s="1"/>
    </row>
    <row r="135" spans="1:16" x14ac:dyDescent="0.3">
      <c r="A135" s="254"/>
      <c r="B135" s="251"/>
      <c r="C135" s="230"/>
      <c r="D135" s="230"/>
      <c r="E135" s="230"/>
      <c r="F135" s="230"/>
      <c r="G135" s="230"/>
      <c r="H135" s="230"/>
      <c r="I135" s="230"/>
      <c r="J135" s="230"/>
      <c r="K135" s="230"/>
      <c r="L135" s="230"/>
      <c r="M135" s="230"/>
      <c r="N135" s="230"/>
      <c r="O135" s="1"/>
      <c r="P135" s="1"/>
    </row>
    <row r="136" spans="1:16" x14ac:dyDescent="0.3">
      <c r="A136" s="254"/>
      <c r="B136" s="251"/>
      <c r="C136" s="230"/>
      <c r="D136" s="230"/>
      <c r="E136" s="230"/>
      <c r="F136" s="230"/>
      <c r="G136" s="230"/>
      <c r="H136" s="230"/>
      <c r="I136" s="230"/>
      <c r="J136" s="230"/>
      <c r="K136" s="230"/>
      <c r="L136" s="230"/>
      <c r="M136" s="230"/>
      <c r="N136" s="230"/>
      <c r="O136" s="1"/>
      <c r="P136" s="1"/>
    </row>
    <row r="137" spans="1:16" x14ac:dyDescent="0.3">
      <c r="A137" s="254"/>
      <c r="B137" s="251"/>
      <c r="C137" s="230"/>
      <c r="D137" s="230"/>
      <c r="E137" s="230"/>
      <c r="F137" s="230"/>
      <c r="G137" s="230"/>
      <c r="H137" s="230"/>
      <c r="I137" s="230"/>
      <c r="J137" s="230"/>
      <c r="K137" s="230"/>
      <c r="L137" s="230"/>
      <c r="M137" s="230"/>
      <c r="N137" s="230"/>
      <c r="O137" s="1"/>
      <c r="P137" s="1"/>
    </row>
    <row r="138" spans="1:16" x14ac:dyDescent="0.3">
      <c r="A138" s="254"/>
      <c r="B138" s="251"/>
      <c r="C138" s="230"/>
      <c r="D138" s="230"/>
      <c r="E138" s="230"/>
      <c r="F138" s="230"/>
      <c r="G138" s="230"/>
      <c r="H138" s="230"/>
      <c r="I138" s="230"/>
      <c r="J138" s="230"/>
      <c r="K138" s="230"/>
      <c r="L138" s="230"/>
      <c r="M138" s="230"/>
      <c r="N138" s="230"/>
      <c r="O138" s="1"/>
      <c r="P138" s="1"/>
    </row>
    <row r="139" spans="1:16" x14ac:dyDescent="0.3">
      <c r="A139" s="254"/>
      <c r="B139" s="251"/>
      <c r="C139" s="230"/>
      <c r="D139" s="230"/>
      <c r="E139" s="230"/>
      <c r="F139" s="230"/>
      <c r="G139" s="230"/>
      <c r="H139" s="230"/>
      <c r="I139" s="230"/>
      <c r="J139" s="230"/>
      <c r="K139" s="230"/>
      <c r="L139" s="230"/>
      <c r="M139" s="230"/>
      <c r="N139" s="230"/>
      <c r="O139" s="1"/>
      <c r="P139" s="1"/>
    </row>
    <row r="140" spans="1:16" x14ac:dyDescent="0.3">
      <c r="A140" s="254"/>
      <c r="B140" s="251"/>
      <c r="C140" s="230"/>
      <c r="D140" s="230"/>
      <c r="E140" s="230"/>
      <c r="F140" s="230"/>
      <c r="G140" s="230"/>
      <c r="H140" s="230"/>
      <c r="I140" s="230"/>
      <c r="J140" s="230"/>
      <c r="K140" s="230"/>
      <c r="L140" s="230"/>
      <c r="M140" s="230"/>
      <c r="N140" s="230"/>
      <c r="O140" s="1"/>
      <c r="P140" s="1"/>
    </row>
  </sheetData>
  <sheetProtection insertRows="0" deleteRows="0" sort="0"/>
  <mergeCells count="1">
    <mergeCell ref="B1:E1"/>
  </mergeCells>
  <hyperlinks>
    <hyperlink ref="N7" r:id="rId1"/>
    <hyperlink ref="N10" r:id="rId2" display="https://www.ajol.info/"/>
  </hyperlinks>
  <pageMargins left="0.7" right="0.7" top="0.75" bottom="0.75" header="0.3" footer="0.3"/>
  <pageSetup paperSize="9" orientation="portrait" horizontalDpi="300" verticalDpi="300" r:id="rId3"/>
  <drawing r:id="rId4"/>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selectionnez une option de la liste déroulante">
          <x14:formula1>
            <xm:f>'Standard Lists'!$G$2:$G$8</xm:f>
          </x14:formula1>
          <xm:sqref>C5:C140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6"/>
  <sheetViews>
    <sheetView workbookViewId="0">
      <selection activeCell="G5" sqref="G5"/>
    </sheetView>
  </sheetViews>
  <sheetFormatPr baseColWidth="10" defaultColWidth="9.109375" defaultRowHeight="14.4" x14ac:dyDescent="0.3"/>
  <cols>
    <col min="1" max="1" width="25.33203125" customWidth="1"/>
    <col min="2" max="2" width="16.44140625" bestFit="1" customWidth="1"/>
    <col min="3" max="3" width="27.33203125" customWidth="1"/>
    <col min="4" max="4" width="27.6640625" customWidth="1"/>
    <col min="5" max="5" width="28.6640625" customWidth="1"/>
    <col min="6" max="7" width="18.6640625" customWidth="1"/>
  </cols>
  <sheetData>
    <row r="1" spans="1:7" ht="18" x14ac:dyDescent="0.3">
      <c r="A1" s="283" t="s">
        <v>699</v>
      </c>
      <c r="B1" s="409" t="s">
        <v>700</v>
      </c>
      <c r="C1" s="409"/>
      <c r="D1" s="409"/>
      <c r="E1" s="409"/>
      <c r="F1" s="409"/>
      <c r="G1" s="226"/>
    </row>
    <row r="2" spans="1:7" ht="18" x14ac:dyDescent="0.3">
      <c r="A2" s="283" t="s">
        <v>701</v>
      </c>
      <c r="B2" s="12" t="s">
        <v>702</v>
      </c>
      <c r="C2" s="226"/>
      <c r="D2" s="19"/>
      <c r="E2" s="19"/>
      <c r="F2" s="19"/>
      <c r="G2" s="19"/>
    </row>
    <row r="3" spans="1:7" ht="18" x14ac:dyDescent="0.3">
      <c r="A3" s="283"/>
      <c r="B3" s="283"/>
      <c r="C3" s="226"/>
      <c r="D3" s="226"/>
      <c r="E3" s="226"/>
      <c r="F3" s="226"/>
      <c r="G3" s="226"/>
    </row>
    <row r="5" spans="1:7" s="28" customFormat="1" ht="21.6" customHeight="1" x14ac:dyDescent="0.3">
      <c r="A5" s="31" t="s">
        <v>703</v>
      </c>
      <c r="B5" s="33" t="s">
        <v>704</v>
      </c>
      <c r="C5" s="33" t="s">
        <v>705</v>
      </c>
      <c r="D5" s="32" t="s">
        <v>706</v>
      </c>
      <c r="E5" s="32" t="s">
        <v>707</v>
      </c>
      <c r="F5" s="32" t="s">
        <v>708</v>
      </c>
      <c r="G5" s="34" t="s">
        <v>709</v>
      </c>
    </row>
    <row r="6" spans="1:7" x14ac:dyDescent="0.3">
      <c r="A6" s="1"/>
      <c r="B6" s="30"/>
      <c r="C6" s="1"/>
      <c r="D6" s="1"/>
      <c r="E6" s="1"/>
      <c r="F6" s="1"/>
      <c r="G6" s="1"/>
    </row>
    <row r="7" spans="1:7" x14ac:dyDescent="0.3">
      <c r="A7" s="1"/>
      <c r="B7" s="1"/>
      <c r="C7" s="226"/>
      <c r="D7" s="1"/>
      <c r="E7" s="1"/>
      <c r="F7" s="1"/>
      <c r="G7" s="1"/>
    </row>
    <row r="8" spans="1:7" x14ac:dyDescent="0.3">
      <c r="A8" s="1"/>
      <c r="B8" s="1"/>
      <c r="C8" s="1"/>
      <c r="D8" s="1"/>
      <c r="E8" s="1"/>
      <c r="F8" s="1"/>
      <c r="G8" s="1"/>
    </row>
    <row r="9" spans="1:7" x14ac:dyDescent="0.3">
      <c r="A9" s="1"/>
      <c r="B9" s="1"/>
      <c r="C9" s="1"/>
      <c r="D9" s="1"/>
      <c r="E9" s="1"/>
      <c r="F9" s="1"/>
      <c r="G9" s="1"/>
    </row>
    <row r="10" spans="1:7" x14ac:dyDescent="0.3">
      <c r="A10" s="1"/>
      <c r="B10" s="1"/>
      <c r="C10" s="1"/>
      <c r="D10" s="1"/>
      <c r="E10" s="1"/>
      <c r="F10" s="1"/>
      <c r="G10" s="1"/>
    </row>
    <row r="11" spans="1:7" x14ac:dyDescent="0.3">
      <c r="A11" s="1"/>
      <c r="B11" s="1"/>
      <c r="C11" s="1"/>
      <c r="D11" s="1"/>
      <c r="E11" s="1"/>
      <c r="F11" s="1"/>
      <c r="G11" s="1"/>
    </row>
    <row r="12" spans="1:7" x14ac:dyDescent="0.3">
      <c r="A12" s="1"/>
      <c r="B12" s="1"/>
      <c r="C12" s="1"/>
      <c r="D12" s="1"/>
      <c r="E12" s="1"/>
      <c r="F12" s="1"/>
      <c r="G12" s="1"/>
    </row>
    <row r="13" spans="1:7" x14ac:dyDescent="0.3">
      <c r="A13" s="1"/>
      <c r="B13" s="1"/>
      <c r="C13" s="1"/>
      <c r="D13" s="1"/>
      <c r="E13" s="1"/>
      <c r="F13" s="1"/>
      <c r="G13" s="1"/>
    </row>
    <row r="14" spans="1:7" x14ac:dyDescent="0.3">
      <c r="A14" s="1"/>
      <c r="B14" s="1"/>
      <c r="C14" s="1"/>
      <c r="D14" s="1"/>
      <c r="E14" s="1"/>
      <c r="F14" s="1"/>
      <c r="G14" s="1"/>
    </row>
    <row r="15" spans="1:7" x14ac:dyDescent="0.3">
      <c r="A15" s="1"/>
      <c r="B15" s="1"/>
      <c r="C15" s="1"/>
      <c r="D15" s="1"/>
      <c r="E15" s="1"/>
      <c r="F15" s="1"/>
      <c r="G15" s="1"/>
    </row>
    <row r="16" spans="1:7" x14ac:dyDescent="0.3">
      <c r="A16" s="1"/>
      <c r="B16" s="1"/>
      <c r="C16" s="1"/>
      <c r="D16" s="1"/>
      <c r="E16" s="1"/>
      <c r="F16" s="1"/>
      <c r="G16" s="1"/>
    </row>
  </sheetData>
  <mergeCells count="1">
    <mergeCell ref="B1:F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K91"/>
  <sheetViews>
    <sheetView workbookViewId="0">
      <selection activeCell="D13" sqref="D13"/>
    </sheetView>
  </sheetViews>
  <sheetFormatPr baseColWidth="10" defaultColWidth="9.109375" defaultRowHeight="14.4" x14ac:dyDescent="0.3"/>
  <cols>
    <col min="1" max="1" width="23.44140625" customWidth="1"/>
    <col min="2" max="2" width="29.33203125" customWidth="1"/>
    <col min="3" max="3" width="24.6640625" customWidth="1"/>
    <col min="4" max="4" width="26.5546875" customWidth="1"/>
    <col min="5" max="5" width="27.33203125" customWidth="1"/>
    <col min="7" max="7" width="34.5546875" customWidth="1"/>
  </cols>
  <sheetData>
    <row r="1" spans="1:11" ht="26.25" customHeight="1" x14ac:dyDescent="0.35">
      <c r="A1" s="285" t="s">
        <v>710</v>
      </c>
      <c r="B1" s="412" t="s">
        <v>711</v>
      </c>
      <c r="C1" s="412"/>
      <c r="D1" s="412"/>
      <c r="E1" s="412"/>
      <c r="F1" s="412"/>
      <c r="G1" s="412"/>
      <c r="H1" s="412"/>
      <c r="I1" s="412"/>
      <c r="J1" s="412"/>
      <c r="K1" s="412"/>
    </row>
    <row r="2" spans="1:11" ht="18" x14ac:dyDescent="0.3">
      <c r="A2" s="283" t="s">
        <v>248</v>
      </c>
      <c r="B2" s="12" t="s">
        <v>556</v>
      </c>
      <c r="C2" s="226"/>
      <c r="D2" s="226"/>
      <c r="E2" s="226"/>
      <c r="F2" s="226"/>
      <c r="G2" s="226"/>
      <c r="H2" s="226"/>
      <c r="I2" s="226"/>
      <c r="J2" s="226"/>
      <c r="K2" s="226"/>
    </row>
    <row r="3" spans="1:11" ht="18" x14ac:dyDescent="0.3">
      <c r="A3" s="283"/>
      <c r="B3" s="12"/>
      <c r="C3" s="226"/>
      <c r="D3" s="226"/>
      <c r="E3" s="226"/>
      <c r="F3" s="226"/>
      <c r="G3" s="226"/>
      <c r="H3" s="226"/>
      <c r="I3" s="226"/>
      <c r="J3" s="226"/>
      <c r="K3" s="226"/>
    </row>
    <row r="4" spans="1:11" x14ac:dyDescent="0.3">
      <c r="A4" s="63" t="s">
        <v>712</v>
      </c>
      <c r="B4" s="63" t="s">
        <v>713</v>
      </c>
      <c r="C4" s="63" t="s">
        <v>714</v>
      </c>
      <c r="D4" s="63" t="s">
        <v>715</v>
      </c>
      <c r="E4" s="63" t="s">
        <v>716</v>
      </c>
      <c r="F4" s="63" t="s">
        <v>717</v>
      </c>
      <c r="G4" s="63" t="s">
        <v>718</v>
      </c>
      <c r="H4" s="226"/>
      <c r="I4" s="226"/>
      <c r="J4" s="226"/>
      <c r="K4" s="226"/>
    </row>
    <row r="5" spans="1:11" x14ac:dyDescent="0.3">
      <c r="A5" s="227">
        <v>18005</v>
      </c>
      <c r="B5" s="226">
        <v>13500000</v>
      </c>
      <c r="C5" s="228" t="s">
        <v>719</v>
      </c>
      <c r="D5" s="229">
        <v>44196</v>
      </c>
      <c r="E5" s="228">
        <v>6055800194</v>
      </c>
      <c r="F5" s="228" t="s">
        <v>287</v>
      </c>
      <c r="G5" s="228" t="s">
        <v>720</v>
      </c>
      <c r="H5" s="226"/>
      <c r="I5" s="226"/>
      <c r="J5" s="226"/>
      <c r="K5" s="226"/>
    </row>
    <row r="6" spans="1:11" x14ac:dyDescent="0.3">
      <c r="A6" s="227">
        <v>14810</v>
      </c>
      <c r="B6" s="228">
        <v>8760000</v>
      </c>
      <c r="C6" s="228" t="s">
        <v>719</v>
      </c>
      <c r="D6" s="229">
        <v>44347</v>
      </c>
      <c r="E6" s="228">
        <v>6055800194</v>
      </c>
      <c r="F6" s="228" t="s">
        <v>287</v>
      </c>
      <c r="G6" s="228" t="s">
        <v>720</v>
      </c>
      <c r="H6" s="226"/>
      <c r="I6" s="226"/>
      <c r="J6" s="226"/>
      <c r="K6" s="226"/>
    </row>
    <row r="7" spans="1:11" x14ac:dyDescent="0.3">
      <c r="A7" s="227">
        <v>11412</v>
      </c>
      <c r="B7" s="228">
        <v>6750000</v>
      </c>
      <c r="C7" s="228" t="s">
        <v>719</v>
      </c>
      <c r="D7" s="229">
        <v>44347</v>
      </c>
      <c r="E7" s="228">
        <v>6055800194</v>
      </c>
      <c r="F7" s="228" t="s">
        <v>721</v>
      </c>
      <c r="G7" s="228" t="s">
        <v>720</v>
      </c>
      <c r="H7" s="226"/>
      <c r="I7" s="226"/>
      <c r="J7" s="226"/>
      <c r="K7" s="226"/>
    </row>
    <row r="8" spans="1:11" x14ac:dyDescent="0.3">
      <c r="A8" s="227"/>
      <c r="B8" s="228"/>
      <c r="C8" s="228"/>
      <c r="D8" s="229"/>
      <c r="E8" s="228"/>
      <c r="F8" s="228"/>
      <c r="G8" s="228"/>
      <c r="H8" s="226"/>
      <c r="I8" s="226"/>
      <c r="J8" s="226"/>
      <c r="K8" s="226"/>
    </row>
    <row r="9" spans="1:11" x14ac:dyDescent="0.3">
      <c r="A9" s="64"/>
      <c r="B9" s="227"/>
      <c r="C9" s="228"/>
      <c r="D9" s="229"/>
      <c r="E9" s="228"/>
      <c r="F9" s="228"/>
      <c r="G9" s="228"/>
      <c r="H9" s="226"/>
      <c r="I9" s="226"/>
      <c r="J9" s="226"/>
      <c r="K9" s="226"/>
    </row>
    <row r="10" spans="1:11" x14ac:dyDescent="0.3">
      <c r="A10" s="64"/>
      <c r="B10" s="227"/>
      <c r="C10" s="228"/>
      <c r="D10" s="229"/>
      <c r="E10" s="228"/>
      <c r="F10" s="228"/>
      <c r="G10" s="228"/>
      <c r="H10" s="226"/>
      <c r="I10" s="226"/>
      <c r="J10" s="226"/>
      <c r="K10" s="226"/>
    </row>
    <row r="11" spans="1:11" x14ac:dyDescent="0.3">
      <c r="A11" s="64"/>
      <c r="B11" s="227"/>
      <c r="C11" s="228"/>
      <c r="D11" s="229"/>
      <c r="E11" s="228"/>
      <c r="F11" s="228"/>
      <c r="G11" s="228"/>
      <c r="H11" s="226"/>
      <c r="I11" s="226"/>
      <c r="J11" s="226"/>
      <c r="K11" s="226"/>
    </row>
    <row r="12" spans="1:11" x14ac:dyDescent="0.3">
      <c r="A12" s="64"/>
      <c r="B12" s="227"/>
      <c r="C12" s="228"/>
      <c r="D12" s="229"/>
      <c r="E12" s="228"/>
      <c r="F12" s="228"/>
      <c r="G12" s="228"/>
      <c r="H12" s="226"/>
      <c r="I12" s="226"/>
      <c r="J12" s="226"/>
      <c r="K12" s="226"/>
    </row>
    <row r="13" spans="1:11" x14ac:dyDescent="0.3">
      <c r="A13" s="64"/>
      <c r="B13" s="227"/>
      <c r="C13" s="228"/>
      <c r="D13" s="229"/>
      <c r="E13" s="228"/>
      <c r="F13" s="228"/>
      <c r="G13" s="228"/>
      <c r="H13" s="226"/>
      <c r="I13" s="226"/>
      <c r="J13" s="226"/>
      <c r="K13" s="226"/>
    </row>
    <row r="14" spans="1:11" x14ac:dyDescent="0.3">
      <c r="A14" s="64"/>
      <c r="B14" s="227"/>
      <c r="C14" s="228"/>
      <c r="D14" s="229"/>
      <c r="E14" s="228"/>
      <c r="F14" s="228"/>
      <c r="G14" s="228"/>
      <c r="H14" s="226"/>
      <c r="I14" s="226"/>
      <c r="J14" s="226"/>
      <c r="K14" s="226"/>
    </row>
    <row r="15" spans="1:11" x14ac:dyDescent="0.3">
      <c r="A15" s="64"/>
      <c r="B15" s="227"/>
      <c r="C15" s="228"/>
      <c r="D15" s="229"/>
      <c r="E15" s="228"/>
      <c r="F15" s="228"/>
      <c r="G15" s="228"/>
      <c r="H15" s="226"/>
      <c r="I15" s="226"/>
      <c r="J15" s="226"/>
      <c r="K15" s="226"/>
    </row>
    <row r="16" spans="1:11" x14ac:dyDescent="0.3">
      <c r="A16" s="64"/>
      <c r="B16" s="227"/>
      <c r="C16" s="228"/>
      <c r="D16" s="229"/>
      <c r="E16" s="228"/>
      <c r="F16" s="228"/>
      <c r="G16" s="228"/>
      <c r="H16" s="226"/>
      <c r="I16" s="226"/>
      <c r="J16" s="226"/>
      <c r="K16" s="226"/>
    </row>
    <row r="17" spans="1:7" x14ac:dyDescent="0.3">
      <c r="A17" s="64"/>
      <c r="B17" s="227"/>
      <c r="C17" s="228"/>
      <c r="D17" s="229"/>
      <c r="E17" s="228"/>
      <c r="F17" s="228"/>
      <c r="G17" s="228"/>
    </row>
    <row r="18" spans="1:7" x14ac:dyDescent="0.3">
      <c r="A18" s="64"/>
      <c r="B18" s="227"/>
      <c r="C18" s="228"/>
      <c r="D18" s="229"/>
      <c r="E18" s="228"/>
      <c r="F18" s="228"/>
      <c r="G18" s="228"/>
    </row>
    <row r="19" spans="1:7" x14ac:dyDescent="0.3">
      <c r="A19" s="64"/>
      <c r="B19" s="227"/>
      <c r="C19" s="228"/>
      <c r="D19" s="229"/>
      <c r="E19" s="228"/>
      <c r="F19" s="228"/>
      <c r="G19" s="228"/>
    </row>
    <row r="20" spans="1:7" x14ac:dyDescent="0.3">
      <c r="A20" s="64"/>
      <c r="B20" s="227"/>
      <c r="C20" s="228"/>
      <c r="D20" s="229"/>
      <c r="E20" s="228"/>
      <c r="F20" s="228"/>
      <c r="G20" s="228"/>
    </row>
    <row r="21" spans="1:7" x14ac:dyDescent="0.3">
      <c r="A21" s="64"/>
      <c r="B21" s="227"/>
      <c r="C21" s="228"/>
      <c r="D21" s="229"/>
      <c r="E21" s="228"/>
      <c r="F21" s="228"/>
      <c r="G21" s="228"/>
    </row>
    <row r="22" spans="1:7" x14ac:dyDescent="0.3">
      <c r="A22" s="64"/>
      <c r="B22" s="227"/>
      <c r="C22" s="228"/>
      <c r="D22" s="229"/>
      <c r="E22" s="228"/>
      <c r="F22" s="228"/>
      <c r="G22" s="228"/>
    </row>
    <row r="23" spans="1:7" x14ac:dyDescent="0.3">
      <c r="A23" s="64"/>
      <c r="B23" s="227"/>
      <c r="C23" s="228"/>
      <c r="D23" s="229"/>
      <c r="E23" s="228"/>
      <c r="F23" s="228"/>
      <c r="G23" s="228"/>
    </row>
    <row r="24" spans="1:7" x14ac:dyDescent="0.3">
      <c r="A24" s="64"/>
      <c r="B24" s="227"/>
      <c r="C24" s="228"/>
      <c r="D24" s="229"/>
      <c r="E24" s="228"/>
      <c r="F24" s="228"/>
      <c r="G24" s="228"/>
    </row>
    <row r="25" spans="1:7" x14ac:dyDescent="0.3">
      <c r="A25" s="64"/>
      <c r="B25" s="227"/>
      <c r="C25" s="228"/>
      <c r="D25" s="229"/>
      <c r="E25" s="228"/>
      <c r="F25" s="228"/>
      <c r="G25" s="228"/>
    </row>
    <row r="26" spans="1:7" x14ac:dyDescent="0.3">
      <c r="A26" s="64"/>
      <c r="B26" s="227"/>
      <c r="C26" s="228"/>
      <c r="D26" s="229"/>
      <c r="E26" s="228"/>
      <c r="F26" s="228"/>
      <c r="G26" s="228"/>
    </row>
    <row r="27" spans="1:7" x14ac:dyDescent="0.3">
      <c r="A27" s="64"/>
      <c r="B27" s="227"/>
      <c r="C27" s="228"/>
      <c r="D27" s="229"/>
      <c r="E27" s="228"/>
      <c r="F27" s="228"/>
      <c r="G27" s="228"/>
    </row>
    <row r="28" spans="1:7" x14ac:dyDescent="0.3">
      <c r="A28" s="64"/>
      <c r="B28" s="227"/>
      <c r="C28" s="228"/>
      <c r="D28" s="229"/>
      <c r="E28" s="228"/>
      <c r="F28" s="228"/>
      <c r="G28" s="228"/>
    </row>
    <row r="29" spans="1:7" x14ac:dyDescent="0.3">
      <c r="A29" s="64"/>
      <c r="B29" s="227"/>
      <c r="C29" s="228"/>
      <c r="D29" s="229"/>
      <c r="E29" s="228"/>
      <c r="F29" s="228"/>
      <c r="G29" s="228"/>
    </row>
    <row r="30" spans="1:7" x14ac:dyDescent="0.3">
      <c r="A30" s="64"/>
      <c r="B30" s="227"/>
      <c r="C30" s="228"/>
      <c r="D30" s="229"/>
      <c r="E30" s="228"/>
      <c r="F30" s="228"/>
      <c r="G30" s="228"/>
    </row>
    <row r="31" spans="1:7" x14ac:dyDescent="0.3">
      <c r="A31" s="64"/>
      <c r="B31" s="227"/>
      <c r="C31" s="228"/>
      <c r="D31" s="229"/>
      <c r="E31" s="228"/>
      <c r="F31" s="228"/>
      <c r="G31" s="228"/>
    </row>
    <row r="32" spans="1:7" x14ac:dyDescent="0.3">
      <c r="A32" s="64"/>
      <c r="B32" s="227"/>
      <c r="C32" s="228"/>
      <c r="D32" s="229"/>
      <c r="E32" s="228"/>
      <c r="F32" s="228"/>
      <c r="G32" s="228"/>
    </row>
    <row r="33" spans="1:7" x14ac:dyDescent="0.3">
      <c r="A33" s="64"/>
      <c r="B33" s="227"/>
      <c r="C33" s="228"/>
      <c r="D33" s="229"/>
      <c r="E33" s="228"/>
      <c r="F33" s="228"/>
      <c r="G33" s="228"/>
    </row>
    <row r="34" spans="1:7" x14ac:dyDescent="0.3">
      <c r="A34" s="64"/>
      <c r="B34" s="227"/>
      <c r="C34" s="228"/>
      <c r="D34" s="229"/>
      <c r="E34" s="228"/>
      <c r="F34" s="228"/>
      <c r="G34" s="228"/>
    </row>
    <row r="35" spans="1:7" x14ac:dyDescent="0.3">
      <c r="A35" s="64"/>
      <c r="B35" s="227"/>
      <c r="C35" s="228"/>
      <c r="D35" s="229"/>
      <c r="E35" s="228"/>
      <c r="F35" s="228"/>
      <c r="G35" s="228"/>
    </row>
    <row r="36" spans="1:7" x14ac:dyDescent="0.3">
      <c r="A36" s="64"/>
      <c r="B36" s="227"/>
      <c r="C36" s="228"/>
      <c r="D36" s="229"/>
      <c r="E36" s="228"/>
      <c r="F36" s="228"/>
      <c r="G36" s="228"/>
    </row>
    <row r="37" spans="1:7" x14ac:dyDescent="0.3">
      <c r="A37" s="64"/>
      <c r="B37" s="227"/>
      <c r="C37" s="228"/>
      <c r="D37" s="229"/>
      <c r="E37" s="228"/>
      <c r="F37" s="228"/>
      <c r="G37" s="228"/>
    </row>
    <row r="38" spans="1:7" x14ac:dyDescent="0.3">
      <c r="A38" s="64"/>
      <c r="B38" s="227"/>
      <c r="C38" s="228"/>
      <c r="D38" s="229"/>
      <c r="E38" s="228"/>
      <c r="F38" s="228"/>
      <c r="G38" s="228"/>
    </row>
    <row r="39" spans="1:7" x14ac:dyDescent="0.3">
      <c r="A39" s="64"/>
      <c r="B39" s="227"/>
      <c r="C39" s="228"/>
      <c r="D39" s="229"/>
      <c r="E39" s="228"/>
      <c r="F39" s="228"/>
      <c r="G39" s="228"/>
    </row>
    <row r="40" spans="1:7" x14ac:dyDescent="0.3">
      <c r="A40" s="64"/>
      <c r="B40" s="227"/>
      <c r="C40" s="228"/>
      <c r="D40" s="229"/>
      <c r="E40" s="228"/>
      <c r="F40" s="228"/>
      <c r="G40" s="228"/>
    </row>
    <row r="41" spans="1:7" x14ac:dyDescent="0.3">
      <c r="A41" s="64"/>
      <c r="B41" s="227"/>
      <c r="C41" s="228"/>
      <c r="D41" s="229"/>
      <c r="E41" s="228"/>
      <c r="F41" s="228"/>
      <c r="G41" s="228"/>
    </row>
    <row r="42" spans="1:7" x14ac:dyDescent="0.3">
      <c r="A42" s="64"/>
      <c r="B42" s="227"/>
      <c r="C42" s="228"/>
      <c r="D42" s="229"/>
      <c r="E42" s="228"/>
      <c r="F42" s="228"/>
      <c r="G42" s="228"/>
    </row>
    <row r="43" spans="1:7" x14ac:dyDescent="0.3">
      <c r="A43" s="64"/>
      <c r="B43" s="227"/>
      <c r="C43" s="228"/>
      <c r="D43" s="229"/>
      <c r="E43" s="228"/>
      <c r="F43" s="228"/>
      <c r="G43" s="228"/>
    </row>
    <row r="44" spans="1:7" x14ac:dyDescent="0.3">
      <c r="A44" s="64"/>
      <c r="B44" s="227"/>
      <c r="C44" s="228"/>
      <c r="D44" s="229"/>
      <c r="E44" s="228"/>
      <c r="F44" s="228"/>
      <c r="G44" s="228"/>
    </row>
    <row r="45" spans="1:7" x14ac:dyDescent="0.3">
      <c r="A45" s="64"/>
      <c r="B45" s="227"/>
      <c r="C45" s="228"/>
      <c r="D45" s="229"/>
      <c r="E45" s="228"/>
      <c r="F45" s="228"/>
      <c r="G45" s="228"/>
    </row>
    <row r="46" spans="1:7" x14ac:dyDescent="0.3">
      <c r="A46" s="64"/>
      <c r="B46" s="227"/>
      <c r="C46" s="228"/>
      <c r="D46" s="229"/>
      <c r="E46" s="228"/>
      <c r="F46" s="228"/>
      <c r="G46" s="228"/>
    </row>
    <row r="47" spans="1:7" x14ac:dyDescent="0.3">
      <c r="A47" s="64"/>
      <c r="B47" s="227"/>
      <c r="C47" s="228"/>
      <c r="D47" s="229"/>
      <c r="E47" s="228"/>
      <c r="F47" s="228"/>
      <c r="G47" s="228"/>
    </row>
    <row r="48" spans="1:7" x14ac:dyDescent="0.3">
      <c r="A48" s="64"/>
      <c r="B48" s="227"/>
      <c r="C48" s="228"/>
      <c r="D48" s="229"/>
      <c r="E48" s="228"/>
      <c r="F48" s="228"/>
      <c r="G48" s="228"/>
    </row>
    <row r="49" spans="1:7" x14ac:dyDescent="0.3">
      <c r="A49" s="64"/>
      <c r="B49" s="227"/>
      <c r="C49" s="228"/>
      <c r="D49" s="229"/>
      <c r="E49" s="228"/>
      <c r="F49" s="228"/>
      <c r="G49" s="228"/>
    </row>
    <row r="50" spans="1:7" x14ac:dyDescent="0.3">
      <c r="A50" s="64"/>
      <c r="B50" s="227"/>
      <c r="C50" s="228"/>
      <c r="D50" s="229"/>
      <c r="E50" s="228"/>
      <c r="F50" s="228"/>
      <c r="G50" s="228"/>
    </row>
    <row r="51" spans="1:7" x14ac:dyDescent="0.3">
      <c r="A51" s="64"/>
      <c r="B51" s="227"/>
      <c r="C51" s="228"/>
      <c r="D51" s="229"/>
      <c r="E51" s="228"/>
      <c r="F51" s="228"/>
      <c r="G51" s="228"/>
    </row>
    <row r="52" spans="1:7" x14ac:dyDescent="0.3">
      <c r="A52" s="64"/>
      <c r="B52" s="227"/>
      <c r="C52" s="228"/>
      <c r="D52" s="229"/>
      <c r="E52" s="228"/>
      <c r="F52" s="228"/>
      <c r="G52" s="228"/>
    </row>
    <row r="53" spans="1:7" x14ac:dyDescent="0.3">
      <c r="A53" s="64"/>
      <c r="B53" s="227"/>
      <c r="C53" s="228"/>
      <c r="D53" s="229"/>
      <c r="E53" s="228"/>
      <c r="F53" s="228"/>
      <c r="G53" s="228"/>
    </row>
    <row r="54" spans="1:7" x14ac:dyDescent="0.3">
      <c r="A54" s="64"/>
      <c r="B54" s="227"/>
      <c r="C54" s="228"/>
      <c r="D54" s="229"/>
      <c r="E54" s="228"/>
      <c r="F54" s="228"/>
      <c r="G54" s="228"/>
    </row>
    <row r="55" spans="1:7" x14ac:dyDescent="0.3">
      <c r="A55" s="64"/>
      <c r="B55" s="227"/>
      <c r="C55" s="228"/>
      <c r="D55" s="229"/>
      <c r="E55" s="228"/>
      <c r="F55" s="228"/>
      <c r="G55" s="228"/>
    </row>
    <row r="56" spans="1:7" x14ac:dyDescent="0.3">
      <c r="A56" s="64"/>
      <c r="B56" s="227"/>
      <c r="C56" s="228"/>
      <c r="D56" s="229"/>
      <c r="E56" s="228"/>
      <c r="F56" s="228"/>
      <c r="G56" s="228"/>
    </row>
    <row r="57" spans="1:7" x14ac:dyDescent="0.3">
      <c r="A57" s="64"/>
      <c r="B57" s="227"/>
      <c r="C57" s="228"/>
      <c r="D57" s="229"/>
      <c r="E57" s="228"/>
      <c r="F57" s="228"/>
      <c r="G57" s="228"/>
    </row>
    <row r="58" spans="1:7" x14ac:dyDescent="0.3">
      <c r="A58" s="64"/>
      <c r="B58" s="227"/>
      <c r="C58" s="228"/>
      <c r="D58" s="229"/>
      <c r="E58" s="228"/>
      <c r="F58" s="228"/>
      <c r="G58" s="228"/>
    </row>
    <row r="59" spans="1:7" x14ac:dyDescent="0.3">
      <c r="A59" s="64"/>
      <c r="B59" s="227"/>
      <c r="C59" s="228"/>
      <c r="D59" s="229"/>
      <c r="E59" s="228"/>
      <c r="F59" s="228"/>
      <c r="G59" s="228"/>
    </row>
    <row r="60" spans="1:7" x14ac:dyDescent="0.3">
      <c r="A60" s="64"/>
      <c r="B60" s="227"/>
      <c r="C60" s="228"/>
      <c r="D60" s="229"/>
      <c r="E60" s="228"/>
      <c r="F60" s="228"/>
      <c r="G60" s="228"/>
    </row>
    <row r="61" spans="1:7" x14ac:dyDescent="0.3">
      <c r="A61" s="64"/>
      <c r="B61" s="227"/>
      <c r="C61" s="228"/>
      <c r="D61" s="229"/>
      <c r="E61" s="228"/>
      <c r="F61" s="228"/>
      <c r="G61" s="228"/>
    </row>
    <row r="62" spans="1:7" x14ac:dyDescent="0.3">
      <c r="A62" s="64"/>
      <c r="B62" s="227"/>
      <c r="C62" s="228"/>
      <c r="D62" s="229"/>
      <c r="E62" s="228"/>
      <c r="F62" s="228"/>
      <c r="G62" s="228"/>
    </row>
    <row r="63" spans="1:7" x14ac:dyDescent="0.3">
      <c r="A63" s="64"/>
      <c r="B63" s="227"/>
      <c r="C63" s="228"/>
      <c r="D63" s="229"/>
      <c r="E63" s="228"/>
      <c r="F63" s="228"/>
      <c r="G63" s="228"/>
    </row>
    <row r="64" spans="1:7" x14ac:dyDescent="0.3">
      <c r="A64" s="64"/>
      <c r="B64" s="227"/>
      <c r="C64" s="228"/>
      <c r="D64" s="229"/>
      <c r="E64" s="228"/>
      <c r="F64" s="228"/>
      <c r="G64" s="228"/>
    </row>
    <row r="65" spans="1:7" x14ac:dyDescent="0.3">
      <c r="A65" s="64"/>
      <c r="B65" s="227"/>
      <c r="C65" s="228"/>
      <c r="D65" s="229"/>
      <c r="E65" s="228"/>
      <c r="F65" s="228"/>
      <c r="G65" s="228"/>
    </row>
    <row r="66" spans="1:7" x14ac:dyDescent="0.3">
      <c r="A66" s="64"/>
      <c r="B66" s="227"/>
      <c r="C66" s="228"/>
      <c r="D66" s="229"/>
      <c r="E66" s="228"/>
      <c r="F66" s="228"/>
      <c r="G66" s="228"/>
    </row>
    <row r="67" spans="1:7" x14ac:dyDescent="0.3">
      <c r="A67" s="64"/>
      <c r="B67" s="227"/>
      <c r="C67" s="228"/>
      <c r="D67" s="229"/>
      <c r="E67" s="228"/>
      <c r="F67" s="228"/>
      <c r="G67" s="228"/>
    </row>
    <row r="68" spans="1:7" x14ac:dyDescent="0.3">
      <c r="A68" s="64"/>
      <c r="B68" s="227"/>
      <c r="C68" s="228"/>
      <c r="D68" s="229"/>
      <c r="E68" s="228"/>
      <c r="F68" s="228"/>
      <c r="G68" s="228"/>
    </row>
    <row r="69" spans="1:7" x14ac:dyDescent="0.3">
      <c r="A69" s="64"/>
      <c r="B69" s="227"/>
      <c r="C69" s="228"/>
      <c r="D69" s="229"/>
      <c r="E69" s="228"/>
      <c r="F69" s="228"/>
      <c r="G69" s="228"/>
    </row>
    <row r="70" spans="1:7" x14ac:dyDescent="0.3">
      <c r="A70" s="64"/>
      <c r="B70" s="227"/>
      <c r="C70" s="228"/>
      <c r="D70" s="229"/>
      <c r="E70" s="228"/>
      <c r="F70" s="228"/>
      <c r="G70" s="228"/>
    </row>
    <row r="71" spans="1:7" x14ac:dyDescent="0.3">
      <c r="A71" s="64"/>
      <c r="B71" s="227"/>
      <c r="C71" s="228"/>
      <c r="D71" s="229"/>
      <c r="E71" s="228"/>
      <c r="F71" s="228"/>
      <c r="G71" s="228"/>
    </row>
    <row r="72" spans="1:7" x14ac:dyDescent="0.3">
      <c r="A72" s="64"/>
      <c r="B72" s="227"/>
      <c r="C72" s="228"/>
      <c r="D72" s="229"/>
      <c r="E72" s="228"/>
      <c r="F72" s="228"/>
      <c r="G72" s="228"/>
    </row>
    <row r="73" spans="1:7" x14ac:dyDescent="0.3">
      <c r="A73" s="64"/>
      <c r="B73" s="227"/>
      <c r="C73" s="228"/>
      <c r="D73" s="229"/>
      <c r="E73" s="228"/>
      <c r="F73" s="228"/>
      <c r="G73" s="228"/>
    </row>
    <row r="74" spans="1:7" x14ac:dyDescent="0.3">
      <c r="A74" s="64"/>
      <c r="B74" s="227"/>
      <c r="C74" s="228"/>
      <c r="D74" s="229"/>
      <c r="E74" s="228"/>
      <c r="F74" s="228"/>
      <c r="G74" s="228"/>
    </row>
    <row r="75" spans="1:7" x14ac:dyDescent="0.3">
      <c r="A75" s="64"/>
      <c r="B75" s="227"/>
      <c r="C75" s="228"/>
      <c r="D75" s="229"/>
      <c r="E75" s="228"/>
      <c r="F75" s="228"/>
      <c r="G75" s="228"/>
    </row>
    <row r="76" spans="1:7" x14ac:dyDescent="0.3">
      <c r="A76" s="64"/>
      <c r="B76" s="227"/>
      <c r="C76" s="228"/>
      <c r="D76" s="229"/>
      <c r="E76" s="228"/>
      <c r="F76" s="228"/>
      <c r="G76" s="228"/>
    </row>
    <row r="77" spans="1:7" x14ac:dyDescent="0.3">
      <c r="A77" s="64"/>
      <c r="B77" s="227"/>
      <c r="C77" s="228"/>
      <c r="D77" s="229"/>
      <c r="E77" s="228"/>
      <c r="F77" s="228"/>
      <c r="G77" s="228"/>
    </row>
    <row r="78" spans="1:7" x14ac:dyDescent="0.3">
      <c r="A78" s="64"/>
      <c r="B78" s="227"/>
      <c r="C78" s="228"/>
      <c r="D78" s="229"/>
      <c r="E78" s="228"/>
      <c r="F78" s="228"/>
      <c r="G78" s="228"/>
    </row>
    <row r="79" spans="1:7" x14ac:dyDescent="0.3">
      <c r="A79" s="64"/>
      <c r="B79" s="227"/>
      <c r="C79" s="228"/>
      <c r="D79" s="229"/>
      <c r="E79" s="228"/>
      <c r="F79" s="228"/>
      <c r="G79" s="228"/>
    </row>
    <row r="80" spans="1:7" x14ac:dyDescent="0.3">
      <c r="A80" s="64"/>
      <c r="B80" s="227"/>
      <c r="C80" s="228"/>
      <c r="D80" s="229"/>
      <c r="E80" s="228"/>
      <c r="F80" s="228"/>
      <c r="G80" s="228"/>
    </row>
    <row r="81" spans="1:7" x14ac:dyDescent="0.3">
      <c r="A81" s="64"/>
      <c r="B81" s="227"/>
      <c r="C81" s="228"/>
      <c r="D81" s="229"/>
      <c r="E81" s="228"/>
      <c r="F81" s="228"/>
      <c r="G81" s="228"/>
    </row>
    <row r="82" spans="1:7" x14ac:dyDescent="0.3">
      <c r="A82" s="64"/>
      <c r="B82" s="227"/>
      <c r="C82" s="228"/>
      <c r="D82" s="229"/>
      <c r="E82" s="228"/>
      <c r="F82" s="228"/>
      <c r="G82" s="228"/>
    </row>
    <row r="83" spans="1:7" x14ac:dyDescent="0.3">
      <c r="A83" s="64"/>
      <c r="B83" s="227"/>
      <c r="C83" s="228"/>
      <c r="D83" s="229"/>
      <c r="E83" s="228"/>
      <c r="F83" s="228"/>
      <c r="G83" s="228"/>
    </row>
    <row r="84" spans="1:7" x14ac:dyDescent="0.3">
      <c r="A84" s="64"/>
      <c r="B84" s="227"/>
      <c r="C84" s="228"/>
      <c r="D84" s="229"/>
      <c r="E84" s="228"/>
      <c r="F84" s="228"/>
      <c r="G84" s="228"/>
    </row>
    <row r="85" spans="1:7" x14ac:dyDescent="0.3">
      <c r="A85" s="64"/>
      <c r="B85" s="227"/>
      <c r="C85" s="228"/>
      <c r="D85" s="229"/>
      <c r="E85" s="228"/>
      <c r="F85" s="228"/>
      <c r="G85" s="228"/>
    </row>
    <row r="86" spans="1:7" x14ac:dyDescent="0.3">
      <c r="A86" s="64"/>
      <c r="B86" s="227"/>
      <c r="C86" s="228"/>
      <c r="D86" s="229"/>
      <c r="E86" s="228"/>
      <c r="F86" s="228"/>
      <c r="G86" s="228"/>
    </row>
    <row r="87" spans="1:7" x14ac:dyDescent="0.3">
      <c r="A87" s="64"/>
      <c r="B87" s="227"/>
      <c r="C87" s="228"/>
      <c r="D87" s="229"/>
      <c r="E87" s="228"/>
      <c r="F87" s="228"/>
      <c r="G87" s="228"/>
    </row>
    <row r="88" spans="1:7" x14ac:dyDescent="0.3">
      <c r="A88" s="64"/>
      <c r="B88" s="227"/>
      <c r="C88" s="228"/>
      <c r="D88" s="229"/>
      <c r="E88" s="228"/>
      <c r="F88" s="228"/>
      <c r="G88" s="228"/>
    </row>
    <row r="89" spans="1:7" x14ac:dyDescent="0.3">
      <c r="A89" s="64"/>
      <c r="B89" s="227"/>
      <c r="C89" s="228"/>
      <c r="D89" s="229"/>
      <c r="E89" s="228"/>
      <c r="F89" s="228"/>
      <c r="G89" s="228"/>
    </row>
    <row r="90" spans="1:7" x14ac:dyDescent="0.3">
      <c r="A90" s="64"/>
      <c r="B90" s="227"/>
      <c r="C90" s="228"/>
      <c r="D90" s="229"/>
      <c r="E90" s="228"/>
      <c r="F90" s="228"/>
      <c r="G90" s="228"/>
    </row>
    <row r="91" spans="1:7" x14ac:dyDescent="0.3">
      <c r="A91" s="64"/>
      <c r="B91" s="227"/>
      <c r="C91" s="228"/>
      <c r="D91" s="229"/>
      <c r="E91" s="228"/>
      <c r="F91" s="228"/>
      <c r="G91" s="228"/>
    </row>
  </sheetData>
  <mergeCells count="1">
    <mergeCell ref="B1:K1"/>
  </mergeCells>
  <pageMargins left="0.7" right="0.7" top="0.75" bottom="0.75" header="0.3" footer="0.3"/>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4" ma:contentTypeDescription="Create a new document." ma:contentTypeScope="" ma:versionID="b4f9a02662d3b8955ba9de210575397a">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c25ca4ebd4cc55bbee69c056d2bf5514"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94cbd40-fc6d-4c0a-9217-0f6cd4b26116">
      <UserInfo>
        <DisplayName>research AAU</DisplayName>
        <AccountId>35</AccountId>
        <AccountType/>
      </UserInfo>
      <UserInfo>
        <DisplayName>Sylvia Mkandawire</DisplayName>
        <AccountId>787</AccountId>
        <AccountType/>
      </UserInfo>
      <UserInfo>
        <DisplayName>Georgina Diana Maison</DisplayName>
        <AccountId>48</AccountId>
        <AccountType/>
      </UserInfo>
      <UserInfo>
        <DisplayName>Samuel Agyapong</DisplayName>
        <AccountId>68</AccountId>
        <AccountType/>
      </UserInfo>
    </SharedWithUsers>
  </documentManagement>
</p:properties>
</file>

<file path=customXml/itemProps1.xml><?xml version="1.0" encoding="utf-8"?>
<ds:datastoreItem xmlns:ds="http://schemas.openxmlformats.org/officeDocument/2006/customXml" ds:itemID="{652FDF35-5D35-4504-B1E1-E5D6523AB70A}">
  <ds:schemaRefs>
    <ds:schemaRef ds:uri="http://schemas.microsoft.com/sharepoint/v3/contenttype/forms"/>
  </ds:schemaRefs>
</ds:datastoreItem>
</file>

<file path=customXml/itemProps2.xml><?xml version="1.0" encoding="utf-8"?>
<ds:datastoreItem xmlns:ds="http://schemas.openxmlformats.org/officeDocument/2006/customXml" ds:itemID="{36F7CFFD-A929-4786-8605-710A15172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C9FB21-BE11-4074-8D0A-12BE77459171}">
  <ds:schemaRefs>
    <ds:schemaRef ds:uri="aeaaafad-0aeb-47f1-beb2-3e40a0446ae1"/>
    <ds:schemaRef ds:uri="http://purl.org/dc/terms/"/>
    <ds:schemaRef ds:uri="http://schemas.microsoft.com/office/2006/documentManagement/types"/>
    <ds:schemaRef ds:uri="http://purl.org/dc/dcmitype/"/>
    <ds:schemaRef ds:uri="794cbd40-fc6d-4c0a-9217-0f6cd4b2611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Page de navigation</vt:lpstr>
      <vt:lpstr>Rapport annuel</vt:lpstr>
      <vt:lpstr>Liste de programmes CEA Impact</vt:lpstr>
      <vt:lpstr>RLD 3.1-3.4 Nouveaux étudiants</vt:lpstr>
      <vt:lpstr>RLD 3.1 Liste de contrôle</vt:lpstr>
      <vt:lpstr>DLR 4.1 (Program Accreditation)</vt:lpstr>
      <vt:lpstr>RLD 4.2 Publication-recherche</vt:lpstr>
      <vt:lpstr>DLR 4.3 (Teaching_Research Env)</vt:lpstr>
      <vt:lpstr>DLR 5.1 (External Revenue)</vt:lpstr>
      <vt:lpstr>RLD 5.2 Stages</vt:lpstr>
      <vt:lpstr>DLR 5.3 (Entrepreneurship)</vt:lpstr>
      <vt:lpstr>Standard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DICTKM</dc:creator>
  <cp:keywords/>
  <dc:description/>
  <cp:lastModifiedBy>HP</cp:lastModifiedBy>
  <cp:revision/>
  <dcterms:created xsi:type="dcterms:W3CDTF">2019-08-13T14:30:17Z</dcterms:created>
  <dcterms:modified xsi:type="dcterms:W3CDTF">2022-04-01T08:47:16Z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